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rches\Desktop\"/>
    </mc:Choice>
  </mc:AlternateContent>
  <xr:revisionPtr revIDLastSave="0" documentId="13_ncr:1_{486FB7AD-4B41-4C31-9A70-199CBC7D4344}" xr6:coauthVersionLast="46" xr6:coauthVersionMax="46" xr10:uidLastSave="{00000000-0000-0000-0000-000000000000}"/>
  <bookViews>
    <workbookView xWindow="-108" yWindow="-108" windowWidth="23256" windowHeight="12456" xr2:uid="{3CDCF320-DED8-412F-B40B-ED4BA0F098B2}"/>
  </bookViews>
  <sheets>
    <sheet name="Лист1" sheetId="1" r:id="rId1"/>
  </sheets>
  <definedNames>
    <definedName name="_xlnm.Print_Titles" localSheetId="0">Лист1!$7:$8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</calcChain>
</file>

<file path=xl/sharedStrings.xml><?xml version="1.0" encoding="utf-8"?>
<sst xmlns="http://schemas.openxmlformats.org/spreadsheetml/2006/main" count="268" uniqueCount="181">
  <si>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</si>
  <si>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</si>
  <si>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</si>
  <si>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</si>
  <si>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</si>
  <si>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</si>
  <si>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</si>
  <si>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</si>
  <si>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</si>
  <si>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0954400000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</si>
  <si>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</si>
  <si>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</si>
  <si>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</si>
  <si>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</si>
  <si>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</si>
  <si>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</si>
  <si>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</si>
  <si>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</si>
  <si>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</si>
  <si>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</si>
  <si>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</si>
  <si>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</si>
  <si>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</si>
  <si>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</si>
  <si>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</si>
  <si>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</si>
  <si>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</si>
  <si>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</si>
  <si>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</si>
  <si>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</si>
  <si>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</si>
  <si>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</si>
  <si>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</si>
  <si>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</si>
  <si>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</si>
  <si>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</si>
  <si>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</si>
  <si>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</si>
  <si>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</si>
  <si>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</si>
  <si>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</si>
  <si>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</si>
  <si>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</si>
  <si>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</si>
  <si>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</si>
  <si>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</si>
  <si>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</si>
  <si>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</si>
  <si>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</si>
  <si>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</si>
  <si>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</si>
  <si>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</si>
  <si>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</si>
  <si>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</si>
  <si>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</si>
  <si>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</si>
  <si>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</si>
  <si>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</si>
  <si>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</si>
  <si>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</si>
  <si>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</si>
  <si>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</si>
  <si>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</si>
  <si>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</si>
  <si>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</si>
  <si>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</si>
  <si>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</si>
  <si>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</si>
  <si>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</si>
  <si>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</si>
  <si>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</si>
  <si>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</si>
  <si>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</si>
  <si>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</si>
  <si>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</si>
  <si>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18030000</t>
  </si>
  <si>
    <t>Туристичний збір</t>
  </si>
  <si>
    <t>18030100</t>
  </si>
  <si>
    <t>Туристичний збір, сплачений юридичними особами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</si>
  <si>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</si>
  <si>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</si>
  <si>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</si>
  <si>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</si>
  <si>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</si>
  <si>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</si>
  <si>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</si>
  <si>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</si>
  <si>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</si>
  <si>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</si>
  <si>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</si>
  <si>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</si>
  <si>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</si>
  <si>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</si>
  <si>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</si>
  <si>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</si>
  <si>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</si>
  <si>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</si>
  <si>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</si>
  <si>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</si>
  <si>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</si>
  <si>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</si>
  <si>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</si>
  <si>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</si>
  <si>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</si>
  <si>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</si>
  <si>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</si>
  <si>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</si>
  <si>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21081800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</si>
  <si>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</si>
  <si>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</si>
  <si>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</si>
  <si>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</si>
  <si>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</si>
  <si>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</si>
  <si>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</si>
  <si>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</si>
  <si>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</si>
  <si>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</si>
  <si>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</si>
  <si>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22012900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</si>
  <si>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</si>
  <si>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</si>
  <si>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</si>
  <si>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</si>
  <si>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</si>
  <si>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24000000</t>
  </si>
  <si>
    <t>Інші неподаткові надходження</t>
  </si>
  <si>
    <t>24060000</t>
  </si>
  <si>
    <t>24060300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</si>
  <si>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</si>
  <si>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</si>
  <si>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</si>
  <si>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</si>
  <si>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</si>
  <si>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</si>
  <si>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</si>
  <si>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</si>
  <si>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</si>
  <si>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</si>
  <si>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25020000</t>
  </si>
  <si>
    <t>Інші джерела власних надходжень бюджетних установ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</si>
  <si>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</si>
  <si>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</si>
  <si>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</si>
  <si>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</si>
  <si>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</si>
  <si>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</si>
  <si>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</si>
  <si>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</si>
  <si>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</si>
  <si>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</si>
  <si>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</si>
  <si>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</si>
  <si>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</si>
  <si>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</si>
  <si>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</si>
  <si>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</si>
  <si>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</si>
  <si>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</si>
  <si>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</si>
  <si>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</si>
  <si>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</si>
  <si>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</si>
  <si>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</si>
  <si>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</si>
  <si>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</si>
  <si>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</si>
  <si>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</si>
  <si>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</si>
  <si>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42000000</t>
  </si>
  <si>
    <t>Від Європейського Союзу, урядів іноземних держав, міжнародних організацій, донорських установ</t>
  </si>
  <si>
    <t>42020000</t>
  </si>
  <si>
    <t>Гранти (дарунки), що надійшли до бюджетів усіх рівнів</t>
  </si>
  <si>
    <t>42020500</t>
  </si>
  <si>
    <t>Гранти, що надійшли до місцевих бюджетів</t>
  </si>
  <si>
    <t xml:space="preserve"> </t>
  </si>
  <si>
    <t xml:space="preserve">Усього ( без урахування трансфертів) </t>
  </si>
  <si>
    <t xml:space="preserve">Усього </t>
  </si>
  <si>
    <t>Аналіз виконання плану по доходах за І півріччя 2026 року</t>
  </si>
  <si>
    <t>Разом (загальний + спеціальний)</t>
  </si>
  <si>
    <t>Додаток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</si>
</sst>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0" fillId="0" borderId="0" xfId="0" applyNumberFormat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C5A7-A293-4DE2-AF7A-F40DA41408BB}">
  <dimension ref="A1:J94"/>
  <sheetViews>
    <sheetView tabSelected="1" topLeftCell="B1" workbookViewId="0">
      <selection activeCell="I1" sqref="I1:J1"/>
    </sheetView>
  </sheetViews>
  <sheetFormatPr defaultRowHeight="13.8" x14ac:dyDescent="0.3"/>
  <cols>
    <col min="1" max="1" width="0" hidden="1" customWidth="1"/>
    <col min="2" max="3" width="12.33203125" style="19" customWidth="1"/>
    <col min="4" max="4" width="50.77734375" style="3" customWidth="1"/>
    <col min="5" max="7" width="16.109375" style="4" customWidth="1"/>
    <col min="8" max="8" width="13.44140625" style="4" bestFit="1" customWidth="1"/>
    <col min="9" max="9" width="15.21875" style="4" customWidth="1"/>
    <col min="10" max="10" width="9" style="4" bestFit="1" customWidth="1"/>
  </cols>
  <sheetData>
    <row r="1" spans="1:10" ht="22.8" x14ac:dyDescent="0.4">
      <c r="B1" s="21"/>
      <c r="I1" s="25" t="s">
        <v>180</v>
      </c>
      <c r="J1" s="25"/>
    </row>
    <row r="2" spans="1:10" x14ac:dyDescent="0.3">
      <c r="B2" s="1"/>
      <c r="C2" s="1"/>
      <c r="D2" s="2"/>
      <c r="E2" s="5"/>
      <c r="F2" s="5"/>
      <c r="G2" s="5"/>
      <c r="H2" s="5"/>
      <c r="I2" s="5"/>
      <c r="J2" s="5"/>
    </row>
    <row r="3" spans="1:10" ht="23.4" x14ac:dyDescent="0.45">
      <c r="B3" s="22" t="s">
        <v>178</v>
      </c>
      <c r="C3" s="23"/>
      <c r="D3" s="23"/>
      <c r="E3" s="23"/>
      <c r="F3" s="23"/>
      <c r="G3" s="23"/>
      <c r="H3" s="23"/>
      <c r="I3" s="23"/>
      <c r="J3" s="23"/>
    </row>
    <row r="4" spans="1:10" x14ac:dyDescent="0.3">
      <c r="B4" s="1"/>
      <c r="C4" s="1"/>
      <c r="D4" s="2"/>
      <c r="E4" s="5"/>
      <c r="F4" s="5"/>
      <c r="G4" s="5"/>
      <c r="H4" s="5"/>
      <c r="I4" s="5"/>
      <c r="J4" s="5"/>
    </row>
    <row r="5" spans="1:10" ht="18" x14ac:dyDescent="0.35">
      <c r="B5" s="24" t="s">
        <v>179</v>
      </c>
      <c r="C5" s="23"/>
      <c r="D5" s="23"/>
      <c r="E5" s="23"/>
      <c r="F5" s="23"/>
      <c r="G5" s="23"/>
      <c r="H5" s="23"/>
      <c r="I5" s="23"/>
      <c r="J5" s="23"/>
    </row>
    <row r="6" spans="1:10" x14ac:dyDescent="0.3">
      <c r="E6" s="6"/>
      <c r="J6" s="7"/>
    </row>
    <row r="7" spans="1:10" ht="28.5" customHeight="1" x14ac:dyDescent="0.3">
      <c r="A7" s="8"/>
      <c r="B7" s="9" t="s">
        <v>0</v>
      </c>
      <c r="C7" s="9" t="s">
        <v>1</v>
      </c>
      <c r="D7" s="10" t="s">
        <v>2</v>
      </c>
      <c r="E7" s="11" t="s">
        <v>3</v>
      </c>
      <c r="F7" s="11" t="s">
        <v>4</v>
      </c>
      <c r="G7" s="11" t="s">
        <v>5</v>
      </c>
      <c r="H7" s="12" t="s">
        <v>6</v>
      </c>
      <c r="I7" s="12" t="s">
        <v>7</v>
      </c>
      <c r="J7" s="12" t="s">
        <v>8</v>
      </c>
    </row>
    <row r="8" spans="1:10" x14ac:dyDescent="0.3">
      <c r="A8" s="8"/>
      <c r="B8" s="17">
        <v>1</v>
      </c>
      <c r="C8" s="17">
        <v>2</v>
      </c>
      <c r="D8" s="18">
        <v>3</v>
      </c>
      <c r="E8" s="17">
        <v>4</v>
      </c>
      <c r="F8" s="17">
        <v>5</v>
      </c>
      <c r="G8" s="17">
        <v>6</v>
      </c>
      <c r="H8" s="17">
        <v>7</v>
      </c>
      <c r="I8" s="17">
        <v>8</v>
      </c>
      <c r="J8" s="17">
        <v>9</v>
      </c>
    </row>
    <row r="9" spans="1:10" x14ac:dyDescent="0.3">
      <c r="A9" s="13">
        <v>1</v>
      </c>
      <c r="B9" s="20" t="s">
        <v>9</v>
      </c>
      <c r="C9" s="20" t="s">
        <v>10</v>
      </c>
      <c r="D9" s="14" t="s">
        <v>11</v>
      </c>
      <c r="E9" s="15">
        <v>95167407</v>
      </c>
      <c r="F9" s="15">
        <v>110298376</v>
      </c>
      <c r="G9" s="15">
        <v>61559769</v>
      </c>
      <c r="H9" s="15">
        <v>69693153.649999991</v>
      </c>
      <c r="I9" s="16">
        <f t="shared" ref="I9:I40" si="0">H9-G9</f>
        <v>8133384.6499999911</v>
      </c>
      <c r="J9" s="16">
        <f t="shared" ref="J9:J40" si="1">IF(G9=0,0,H9/G9*100)</f>
        <v>113.21217539006683</v>
      </c>
    </row>
    <row r="10" spans="1:10" ht="27.6" x14ac:dyDescent="0.3">
      <c r="A10" s="13">
        <v>1</v>
      </c>
      <c r="B10" s="20" t="s">
        <v>9</v>
      </c>
      <c r="C10" s="20" t="s">
        <v>12</v>
      </c>
      <c r="D10" s="14" t="s">
        <v>13</v>
      </c>
      <c r="E10" s="15">
        <v>30815000</v>
      </c>
      <c r="F10" s="15">
        <v>30815000</v>
      </c>
      <c r="G10" s="15">
        <v>15414800</v>
      </c>
      <c r="H10" s="15">
        <v>15739050.309999999</v>
      </c>
      <c r="I10" s="16">
        <f t="shared" si="0"/>
        <v>324250.30999999866</v>
      </c>
      <c r="J10" s="16">
        <f t="shared" si="1"/>
        <v>102.10349994810181</v>
      </c>
    </row>
    <row r="11" spans="1:10" x14ac:dyDescent="0.3">
      <c r="A11" s="13">
        <v>1</v>
      </c>
      <c r="B11" s="20" t="s">
        <v>9</v>
      </c>
      <c r="C11" s="20" t="s">
        <v>14</v>
      </c>
      <c r="D11" s="14" t="s">
        <v>15</v>
      </c>
      <c r="E11" s="15">
        <v>30800000</v>
      </c>
      <c r="F11" s="15">
        <v>30800000</v>
      </c>
      <c r="G11" s="15">
        <v>15399800</v>
      </c>
      <c r="H11" s="15">
        <v>15718104.309999999</v>
      </c>
      <c r="I11" s="16">
        <f t="shared" si="0"/>
        <v>318304.30999999866</v>
      </c>
      <c r="J11" s="16">
        <f t="shared" si="1"/>
        <v>102.06693794724606</v>
      </c>
    </row>
    <row r="12" spans="1:10" ht="41.4" x14ac:dyDescent="0.3">
      <c r="A12" s="13">
        <v>0</v>
      </c>
      <c r="B12" s="20" t="s">
        <v>9</v>
      </c>
      <c r="C12" s="20" t="s">
        <v>16</v>
      </c>
      <c r="D12" s="14" t="s">
        <v>17</v>
      </c>
      <c r="E12" s="15">
        <v>30000000</v>
      </c>
      <c r="F12" s="15">
        <v>30000000</v>
      </c>
      <c r="G12" s="15">
        <v>15000000</v>
      </c>
      <c r="H12" s="15">
        <v>15311205.68</v>
      </c>
      <c r="I12" s="16">
        <f t="shared" si="0"/>
        <v>311205.6799999997</v>
      </c>
      <c r="J12" s="16">
        <f t="shared" si="1"/>
        <v>102.07470453333333</v>
      </c>
    </row>
    <row r="13" spans="1:10" ht="41.4" x14ac:dyDescent="0.3">
      <c r="A13" s="13">
        <v>0</v>
      </c>
      <c r="B13" s="20" t="s">
        <v>9</v>
      </c>
      <c r="C13" s="20" t="s">
        <v>18</v>
      </c>
      <c r="D13" s="14" t="s">
        <v>19</v>
      </c>
      <c r="E13" s="15">
        <v>100000</v>
      </c>
      <c r="F13" s="15">
        <v>100000</v>
      </c>
      <c r="G13" s="15">
        <v>49800</v>
      </c>
      <c r="H13" s="15">
        <v>106426.59</v>
      </c>
      <c r="I13" s="16">
        <f t="shared" si="0"/>
        <v>56626.59</v>
      </c>
      <c r="J13" s="16">
        <f t="shared" si="1"/>
        <v>213.70801204819276</v>
      </c>
    </row>
    <row r="14" spans="1:10" ht="27.6" x14ac:dyDescent="0.3">
      <c r="A14" s="13">
        <v>0</v>
      </c>
      <c r="B14" s="20" t="s">
        <v>9</v>
      </c>
      <c r="C14" s="20" t="s">
        <v>20</v>
      </c>
      <c r="D14" s="14" t="s">
        <v>21</v>
      </c>
      <c r="E14" s="15">
        <v>700000</v>
      </c>
      <c r="F14" s="15">
        <v>700000</v>
      </c>
      <c r="G14" s="15">
        <v>350000</v>
      </c>
      <c r="H14" s="15">
        <v>298359.53000000003</v>
      </c>
      <c r="I14" s="16">
        <f t="shared" si="0"/>
        <v>-51640.469999999972</v>
      </c>
      <c r="J14" s="16">
        <f t="shared" si="1"/>
        <v>85.245580000000004</v>
      </c>
    </row>
    <row r="15" spans="1:10" ht="41.4" x14ac:dyDescent="0.3">
      <c r="A15" s="13">
        <v>0</v>
      </c>
      <c r="B15" s="20" t="s">
        <v>9</v>
      </c>
      <c r="C15" s="20" t="s">
        <v>22</v>
      </c>
      <c r="D15" s="14" t="s">
        <v>23</v>
      </c>
      <c r="E15" s="15">
        <v>0</v>
      </c>
      <c r="F15" s="15">
        <v>0</v>
      </c>
      <c r="G15" s="15">
        <v>0</v>
      </c>
      <c r="H15" s="15">
        <v>2112.5100000000002</v>
      </c>
      <c r="I15" s="16">
        <f t="shared" si="0"/>
        <v>2112.5100000000002</v>
      </c>
      <c r="J15" s="16">
        <f t="shared" si="1"/>
        <v>0</v>
      </c>
    </row>
    <row r="16" spans="1:10" x14ac:dyDescent="0.3">
      <c r="A16" s="13">
        <v>1</v>
      </c>
      <c r="B16" s="20" t="s">
        <v>9</v>
      </c>
      <c r="C16" s="20" t="s">
        <v>24</v>
      </c>
      <c r="D16" s="14" t="s">
        <v>25</v>
      </c>
      <c r="E16" s="15">
        <v>15000</v>
      </c>
      <c r="F16" s="15">
        <v>15000</v>
      </c>
      <c r="G16" s="15">
        <v>15000</v>
      </c>
      <c r="H16" s="15">
        <v>20946</v>
      </c>
      <c r="I16" s="16">
        <f t="shared" si="0"/>
        <v>5946</v>
      </c>
      <c r="J16" s="16">
        <f t="shared" si="1"/>
        <v>139.64000000000001</v>
      </c>
    </row>
    <row r="17" spans="1:10" ht="27.6" x14ac:dyDescent="0.3">
      <c r="A17" s="13">
        <v>0</v>
      </c>
      <c r="B17" s="20" t="s">
        <v>9</v>
      </c>
      <c r="C17" s="20" t="s">
        <v>26</v>
      </c>
      <c r="D17" s="14" t="s">
        <v>27</v>
      </c>
      <c r="E17" s="15">
        <v>15000</v>
      </c>
      <c r="F17" s="15">
        <v>15000</v>
      </c>
      <c r="G17" s="15">
        <v>15000</v>
      </c>
      <c r="H17" s="15">
        <v>20946</v>
      </c>
      <c r="I17" s="16">
        <f t="shared" si="0"/>
        <v>5946</v>
      </c>
      <c r="J17" s="16">
        <f t="shared" si="1"/>
        <v>139.64000000000001</v>
      </c>
    </row>
    <row r="18" spans="1:10" ht="27.6" x14ac:dyDescent="0.3">
      <c r="A18" s="13">
        <v>1</v>
      </c>
      <c r="B18" s="20" t="s">
        <v>9</v>
      </c>
      <c r="C18" s="20" t="s">
        <v>28</v>
      </c>
      <c r="D18" s="14" t="s">
        <v>29</v>
      </c>
      <c r="E18" s="15">
        <v>3550000</v>
      </c>
      <c r="F18" s="15">
        <v>3550000</v>
      </c>
      <c r="G18" s="15">
        <v>1775000</v>
      </c>
      <c r="H18" s="15">
        <v>611930.6</v>
      </c>
      <c r="I18" s="16">
        <f t="shared" si="0"/>
        <v>-1163069.3999999999</v>
      </c>
      <c r="J18" s="16">
        <f t="shared" si="1"/>
        <v>34.474963380281686</v>
      </c>
    </row>
    <row r="19" spans="1:10" x14ac:dyDescent="0.3">
      <c r="A19" s="13">
        <v>1</v>
      </c>
      <c r="B19" s="20" t="s">
        <v>9</v>
      </c>
      <c r="C19" s="20" t="s">
        <v>30</v>
      </c>
      <c r="D19" s="14" t="s">
        <v>31</v>
      </c>
      <c r="E19" s="15">
        <v>3550000</v>
      </c>
      <c r="F19" s="15">
        <v>3550000</v>
      </c>
      <c r="G19" s="15">
        <v>1775000</v>
      </c>
      <c r="H19" s="15">
        <v>609286.25</v>
      </c>
      <c r="I19" s="16">
        <f t="shared" si="0"/>
        <v>-1165713.75</v>
      </c>
      <c r="J19" s="16">
        <f t="shared" si="1"/>
        <v>34.325985915492957</v>
      </c>
    </row>
    <row r="20" spans="1:10" ht="41.4" x14ac:dyDescent="0.3">
      <c r="A20" s="13">
        <v>0</v>
      </c>
      <c r="B20" s="20" t="s">
        <v>9</v>
      </c>
      <c r="C20" s="20" t="s">
        <v>32</v>
      </c>
      <c r="D20" s="14" t="s">
        <v>33</v>
      </c>
      <c r="E20" s="15">
        <v>250000</v>
      </c>
      <c r="F20" s="15">
        <v>250000</v>
      </c>
      <c r="G20" s="15">
        <v>125000</v>
      </c>
      <c r="H20" s="15">
        <v>82350.25</v>
      </c>
      <c r="I20" s="16">
        <f t="shared" si="0"/>
        <v>-42649.75</v>
      </c>
      <c r="J20" s="16">
        <f t="shared" si="1"/>
        <v>65.880200000000002</v>
      </c>
    </row>
    <row r="21" spans="1:10" ht="55.2" x14ac:dyDescent="0.3">
      <c r="A21" s="13">
        <v>0</v>
      </c>
      <c r="B21" s="20" t="s">
        <v>9</v>
      </c>
      <c r="C21" s="20" t="s">
        <v>34</v>
      </c>
      <c r="D21" s="14" t="s">
        <v>35</v>
      </c>
      <c r="E21" s="15">
        <v>3300000</v>
      </c>
      <c r="F21" s="15">
        <v>3300000</v>
      </c>
      <c r="G21" s="15">
        <v>1650000</v>
      </c>
      <c r="H21" s="15">
        <v>526936</v>
      </c>
      <c r="I21" s="16">
        <f t="shared" si="0"/>
        <v>-1123064</v>
      </c>
      <c r="J21" s="16">
        <f t="shared" si="1"/>
        <v>31.935515151515155</v>
      </c>
    </row>
    <row r="22" spans="1:10" ht="27.6" x14ac:dyDescent="0.3">
      <c r="A22" s="13">
        <v>1</v>
      </c>
      <c r="B22" s="20" t="s">
        <v>9</v>
      </c>
      <c r="C22" s="20" t="s">
        <v>36</v>
      </c>
      <c r="D22" s="14" t="s">
        <v>37</v>
      </c>
      <c r="E22" s="15">
        <v>0</v>
      </c>
      <c r="F22" s="15">
        <v>0</v>
      </c>
      <c r="G22" s="15">
        <v>0</v>
      </c>
      <c r="H22" s="15">
        <v>2644.35</v>
      </c>
      <c r="I22" s="16">
        <f t="shared" si="0"/>
        <v>2644.35</v>
      </c>
      <c r="J22" s="16">
        <f t="shared" si="1"/>
        <v>0</v>
      </c>
    </row>
    <row r="23" spans="1:10" ht="55.2" x14ac:dyDescent="0.3">
      <c r="A23" s="13">
        <v>0</v>
      </c>
      <c r="B23" s="20" t="s">
        <v>9</v>
      </c>
      <c r="C23" s="20" t="s">
        <v>38</v>
      </c>
      <c r="D23" s="14" t="s">
        <v>39</v>
      </c>
      <c r="E23" s="15">
        <v>0</v>
      </c>
      <c r="F23" s="15">
        <v>0</v>
      </c>
      <c r="G23" s="15">
        <v>0</v>
      </c>
      <c r="H23" s="15">
        <v>2644.35</v>
      </c>
      <c r="I23" s="16">
        <f t="shared" si="0"/>
        <v>2644.35</v>
      </c>
      <c r="J23" s="16">
        <f t="shared" si="1"/>
        <v>0</v>
      </c>
    </row>
    <row r="24" spans="1:10" x14ac:dyDescent="0.3">
      <c r="A24" s="13">
        <v>1</v>
      </c>
      <c r="B24" s="20" t="s">
        <v>9</v>
      </c>
      <c r="C24" s="20" t="s">
        <v>40</v>
      </c>
      <c r="D24" s="14" t="s">
        <v>41</v>
      </c>
      <c r="E24" s="15">
        <v>25500000</v>
      </c>
      <c r="F24" s="15">
        <v>25500000</v>
      </c>
      <c r="G24" s="15">
        <v>12650000</v>
      </c>
      <c r="H24" s="15">
        <v>13881573.18</v>
      </c>
      <c r="I24" s="16">
        <f t="shared" si="0"/>
        <v>1231573.1799999997</v>
      </c>
      <c r="J24" s="16">
        <f t="shared" si="1"/>
        <v>109.73575636363637</v>
      </c>
    </row>
    <row r="25" spans="1:10" ht="27.6" x14ac:dyDescent="0.3">
      <c r="A25" s="13">
        <v>1</v>
      </c>
      <c r="B25" s="20" t="s">
        <v>9</v>
      </c>
      <c r="C25" s="20" t="s">
        <v>42</v>
      </c>
      <c r="D25" s="14" t="s">
        <v>43</v>
      </c>
      <c r="E25" s="15">
        <v>3500000</v>
      </c>
      <c r="F25" s="15">
        <v>3500000</v>
      </c>
      <c r="G25" s="15">
        <v>1750000</v>
      </c>
      <c r="H25" s="15">
        <v>1058417.74</v>
      </c>
      <c r="I25" s="16">
        <f t="shared" si="0"/>
        <v>-691582.26</v>
      </c>
      <c r="J25" s="16">
        <f t="shared" si="1"/>
        <v>60.481013714285716</v>
      </c>
    </row>
    <row r="26" spans="1:10" x14ac:dyDescent="0.3">
      <c r="A26" s="13">
        <v>0</v>
      </c>
      <c r="B26" s="20" t="s">
        <v>9</v>
      </c>
      <c r="C26" s="20" t="s">
        <v>44</v>
      </c>
      <c r="D26" s="14" t="s">
        <v>45</v>
      </c>
      <c r="E26" s="15">
        <v>3500000</v>
      </c>
      <c r="F26" s="15">
        <v>3500000</v>
      </c>
      <c r="G26" s="15">
        <v>1750000</v>
      </c>
      <c r="H26" s="15">
        <v>1058417.74</v>
      </c>
      <c r="I26" s="16">
        <f t="shared" si="0"/>
        <v>-691582.26</v>
      </c>
      <c r="J26" s="16">
        <f t="shared" si="1"/>
        <v>60.481013714285716</v>
      </c>
    </row>
    <row r="27" spans="1:10" ht="27.6" x14ac:dyDescent="0.3">
      <c r="A27" s="13">
        <v>1</v>
      </c>
      <c r="B27" s="20" t="s">
        <v>9</v>
      </c>
      <c r="C27" s="20" t="s">
        <v>46</v>
      </c>
      <c r="D27" s="14" t="s">
        <v>47</v>
      </c>
      <c r="E27" s="15">
        <v>13000000</v>
      </c>
      <c r="F27" s="15">
        <v>13000000</v>
      </c>
      <c r="G27" s="15">
        <v>6400000</v>
      </c>
      <c r="H27" s="15">
        <v>9274698.7400000002</v>
      </c>
      <c r="I27" s="16">
        <f t="shared" si="0"/>
        <v>2874698.74</v>
      </c>
      <c r="J27" s="16">
        <f t="shared" si="1"/>
        <v>144.91716781250003</v>
      </c>
    </row>
    <row r="28" spans="1:10" x14ac:dyDescent="0.3">
      <c r="A28" s="13">
        <v>0</v>
      </c>
      <c r="B28" s="20" t="s">
        <v>9</v>
      </c>
      <c r="C28" s="20" t="s">
        <v>48</v>
      </c>
      <c r="D28" s="14" t="s">
        <v>45</v>
      </c>
      <c r="E28" s="15">
        <v>13000000</v>
      </c>
      <c r="F28" s="15">
        <v>13000000</v>
      </c>
      <c r="G28" s="15">
        <v>6400000</v>
      </c>
      <c r="H28" s="15">
        <v>9274698.7400000002</v>
      </c>
      <c r="I28" s="16">
        <f t="shared" si="0"/>
        <v>2874698.74</v>
      </c>
      <c r="J28" s="16">
        <f t="shared" si="1"/>
        <v>144.91716781250003</v>
      </c>
    </row>
    <row r="29" spans="1:10" ht="27.6" x14ac:dyDescent="0.3">
      <c r="A29" s="13">
        <v>1</v>
      </c>
      <c r="B29" s="20" t="s">
        <v>9</v>
      </c>
      <c r="C29" s="20" t="s">
        <v>49</v>
      </c>
      <c r="D29" s="14" t="s">
        <v>50</v>
      </c>
      <c r="E29" s="15">
        <v>9000000</v>
      </c>
      <c r="F29" s="15">
        <v>9000000</v>
      </c>
      <c r="G29" s="15">
        <v>4500000</v>
      </c>
      <c r="H29" s="15">
        <v>3548456.7</v>
      </c>
      <c r="I29" s="16">
        <f t="shared" si="0"/>
        <v>-951543.29999999981</v>
      </c>
      <c r="J29" s="16">
        <f t="shared" si="1"/>
        <v>78.854593333333327</v>
      </c>
    </row>
    <row r="30" spans="1:10" ht="69" x14ac:dyDescent="0.3">
      <c r="A30" s="13">
        <v>0</v>
      </c>
      <c r="B30" s="20" t="s">
        <v>9</v>
      </c>
      <c r="C30" s="20" t="s">
        <v>51</v>
      </c>
      <c r="D30" s="14" t="s">
        <v>52</v>
      </c>
      <c r="E30" s="15">
        <v>3000000</v>
      </c>
      <c r="F30" s="15">
        <v>3000000</v>
      </c>
      <c r="G30" s="15">
        <v>1500000</v>
      </c>
      <c r="H30" s="15">
        <v>1623314.68</v>
      </c>
      <c r="I30" s="16">
        <f t="shared" si="0"/>
        <v>123314.67999999993</v>
      </c>
      <c r="J30" s="16">
        <f t="shared" si="1"/>
        <v>108.22097866666667</v>
      </c>
    </row>
    <row r="31" spans="1:10" ht="55.2" x14ac:dyDescent="0.3">
      <c r="A31" s="13">
        <v>0</v>
      </c>
      <c r="B31" s="20" t="s">
        <v>9</v>
      </c>
      <c r="C31" s="20" t="s">
        <v>53</v>
      </c>
      <c r="D31" s="14" t="s">
        <v>54</v>
      </c>
      <c r="E31" s="15">
        <v>6000000</v>
      </c>
      <c r="F31" s="15">
        <v>6000000</v>
      </c>
      <c r="G31" s="15">
        <v>3000000</v>
      </c>
      <c r="H31" s="15">
        <v>1925142.02</v>
      </c>
      <c r="I31" s="16">
        <f t="shared" si="0"/>
        <v>-1074857.98</v>
      </c>
      <c r="J31" s="16">
        <f t="shared" si="1"/>
        <v>64.171400666666671</v>
      </c>
    </row>
    <row r="32" spans="1:10" ht="27.6" x14ac:dyDescent="0.3">
      <c r="A32" s="13">
        <v>1</v>
      </c>
      <c r="B32" s="20" t="s">
        <v>9</v>
      </c>
      <c r="C32" s="20" t="s">
        <v>55</v>
      </c>
      <c r="D32" s="14" t="s">
        <v>56</v>
      </c>
      <c r="E32" s="15">
        <v>35302407</v>
      </c>
      <c r="F32" s="15">
        <v>50433376</v>
      </c>
      <c r="G32" s="15">
        <v>31719969</v>
      </c>
      <c r="H32" s="15">
        <v>39452196.280000009</v>
      </c>
      <c r="I32" s="16">
        <f t="shared" si="0"/>
        <v>7732227.2800000086</v>
      </c>
      <c r="J32" s="16">
        <f t="shared" si="1"/>
        <v>124.37652848904111</v>
      </c>
    </row>
    <row r="33" spans="1:10" x14ac:dyDescent="0.3">
      <c r="A33" s="13">
        <v>1</v>
      </c>
      <c r="B33" s="20" t="s">
        <v>9</v>
      </c>
      <c r="C33" s="20" t="s">
        <v>57</v>
      </c>
      <c r="D33" s="14" t="s">
        <v>58</v>
      </c>
      <c r="E33" s="15">
        <v>21002407</v>
      </c>
      <c r="F33" s="15">
        <v>36133376</v>
      </c>
      <c r="G33" s="15">
        <v>24699969</v>
      </c>
      <c r="H33" s="15">
        <v>32904705.250000004</v>
      </c>
      <c r="I33" s="16">
        <f t="shared" si="0"/>
        <v>8204736.2500000037</v>
      </c>
      <c r="J33" s="16">
        <f t="shared" si="1"/>
        <v>133.21759735811816</v>
      </c>
    </row>
    <row r="34" spans="1:10" ht="41.4" x14ac:dyDescent="0.3">
      <c r="A34" s="13">
        <v>0</v>
      </c>
      <c r="B34" s="20" t="s">
        <v>9</v>
      </c>
      <c r="C34" s="20" t="s">
        <v>59</v>
      </c>
      <c r="D34" s="14" t="s">
        <v>60</v>
      </c>
      <c r="E34" s="15">
        <v>50000</v>
      </c>
      <c r="F34" s="15">
        <v>50000</v>
      </c>
      <c r="G34" s="15">
        <v>24000</v>
      </c>
      <c r="H34" s="15">
        <v>38633.21</v>
      </c>
      <c r="I34" s="16">
        <f t="shared" si="0"/>
        <v>14633.21</v>
      </c>
      <c r="J34" s="16">
        <f t="shared" si="1"/>
        <v>160.97170833333331</v>
      </c>
    </row>
    <row r="35" spans="1:10" ht="41.4" x14ac:dyDescent="0.3">
      <c r="A35" s="13">
        <v>0</v>
      </c>
      <c r="B35" s="20" t="s">
        <v>9</v>
      </c>
      <c r="C35" s="20" t="s">
        <v>61</v>
      </c>
      <c r="D35" s="14" t="s">
        <v>62</v>
      </c>
      <c r="E35" s="15">
        <v>800000</v>
      </c>
      <c r="F35" s="15">
        <v>800000</v>
      </c>
      <c r="G35" s="15">
        <v>180000</v>
      </c>
      <c r="H35" s="15">
        <v>211735.87</v>
      </c>
      <c r="I35" s="16">
        <f t="shared" si="0"/>
        <v>31735.869999999995</v>
      </c>
      <c r="J35" s="16">
        <f t="shared" si="1"/>
        <v>117.63103888888888</v>
      </c>
    </row>
    <row r="36" spans="1:10" ht="41.4" x14ac:dyDescent="0.3">
      <c r="A36" s="13">
        <v>0</v>
      </c>
      <c r="B36" s="20" t="s">
        <v>9</v>
      </c>
      <c r="C36" s="20" t="s">
        <v>63</v>
      </c>
      <c r="D36" s="14" t="s">
        <v>64</v>
      </c>
      <c r="E36" s="15">
        <v>1300000</v>
      </c>
      <c r="F36" s="15">
        <v>1300000</v>
      </c>
      <c r="G36" s="15">
        <v>580000</v>
      </c>
      <c r="H36" s="15">
        <v>377913.2</v>
      </c>
      <c r="I36" s="16">
        <f t="shared" si="0"/>
        <v>-202086.8</v>
      </c>
      <c r="J36" s="16">
        <f t="shared" si="1"/>
        <v>65.157448275862066</v>
      </c>
    </row>
    <row r="37" spans="1:10" ht="41.4" x14ac:dyDescent="0.3">
      <c r="A37" s="13">
        <v>0</v>
      </c>
      <c r="B37" s="20" t="s">
        <v>9</v>
      </c>
      <c r="C37" s="20" t="s">
        <v>65</v>
      </c>
      <c r="D37" s="14" t="s">
        <v>66</v>
      </c>
      <c r="E37" s="15">
        <v>950000</v>
      </c>
      <c r="F37" s="15">
        <v>950000</v>
      </c>
      <c r="G37" s="15">
        <v>440000</v>
      </c>
      <c r="H37" s="15">
        <v>588328.89</v>
      </c>
      <c r="I37" s="16">
        <f t="shared" si="0"/>
        <v>148328.89000000001</v>
      </c>
      <c r="J37" s="16">
        <f t="shared" si="1"/>
        <v>133.71111136363635</v>
      </c>
    </row>
    <row r="38" spans="1:10" x14ac:dyDescent="0.3">
      <c r="A38" s="13">
        <v>0</v>
      </c>
      <c r="B38" s="20" t="s">
        <v>9</v>
      </c>
      <c r="C38" s="20" t="s">
        <v>67</v>
      </c>
      <c r="D38" s="14" t="s">
        <v>68</v>
      </c>
      <c r="E38" s="15">
        <v>15232407</v>
      </c>
      <c r="F38" s="15">
        <v>30363376</v>
      </c>
      <c r="G38" s="15">
        <v>22180969</v>
      </c>
      <c r="H38" s="15">
        <v>30697264.280000001</v>
      </c>
      <c r="I38" s="16">
        <f t="shared" si="0"/>
        <v>8516295.2800000012</v>
      </c>
      <c r="J38" s="16">
        <f t="shared" si="1"/>
        <v>138.3946043114708</v>
      </c>
    </row>
    <row r="39" spans="1:10" x14ac:dyDescent="0.3">
      <c r="A39" s="13">
        <v>0</v>
      </c>
      <c r="B39" s="20" t="s">
        <v>9</v>
      </c>
      <c r="C39" s="20" t="s">
        <v>69</v>
      </c>
      <c r="D39" s="14" t="s">
        <v>70</v>
      </c>
      <c r="E39" s="15">
        <v>470000</v>
      </c>
      <c r="F39" s="15">
        <v>470000</v>
      </c>
      <c r="G39" s="15">
        <v>230000</v>
      </c>
      <c r="H39" s="15">
        <v>230824.15</v>
      </c>
      <c r="I39" s="16">
        <f t="shared" si="0"/>
        <v>824.14999999999418</v>
      </c>
      <c r="J39" s="16">
        <f t="shared" si="1"/>
        <v>100.35832608695652</v>
      </c>
    </row>
    <row r="40" spans="1:10" x14ac:dyDescent="0.3">
      <c r="A40" s="13">
        <v>0</v>
      </c>
      <c r="B40" s="20" t="s">
        <v>9</v>
      </c>
      <c r="C40" s="20" t="s">
        <v>71</v>
      </c>
      <c r="D40" s="14" t="s">
        <v>72</v>
      </c>
      <c r="E40" s="15">
        <v>1500000</v>
      </c>
      <c r="F40" s="15">
        <v>1500000</v>
      </c>
      <c r="G40" s="15">
        <v>720000</v>
      </c>
      <c r="H40" s="15">
        <v>405704.37</v>
      </c>
      <c r="I40" s="16">
        <f t="shared" si="0"/>
        <v>-314295.63</v>
      </c>
      <c r="J40" s="16">
        <f t="shared" si="1"/>
        <v>56.347829166666664</v>
      </c>
    </row>
    <row r="41" spans="1:10" x14ac:dyDescent="0.3">
      <c r="A41" s="13">
        <v>0</v>
      </c>
      <c r="B41" s="20" t="s">
        <v>9</v>
      </c>
      <c r="C41" s="20" t="s">
        <v>73</v>
      </c>
      <c r="D41" s="14" t="s">
        <v>74</v>
      </c>
      <c r="E41" s="15">
        <v>700000</v>
      </c>
      <c r="F41" s="15">
        <v>700000</v>
      </c>
      <c r="G41" s="15">
        <v>345000</v>
      </c>
      <c r="H41" s="15">
        <v>354301.28</v>
      </c>
      <c r="I41" s="16">
        <f t="shared" ref="I41:I72" si="2">H41-G41</f>
        <v>9301.2800000000279</v>
      </c>
      <c r="J41" s="16">
        <f t="shared" ref="J41:J72" si="3">IF(G41=0,0,H41/G41*100)</f>
        <v>102.6960231884058</v>
      </c>
    </row>
    <row r="42" spans="1:10" x14ac:dyDescent="0.3">
      <c r="A42" s="13">
        <v>1</v>
      </c>
      <c r="B42" s="20" t="s">
        <v>9</v>
      </c>
      <c r="C42" s="20" t="s">
        <v>75</v>
      </c>
      <c r="D42" s="14" t="s">
        <v>76</v>
      </c>
      <c r="E42" s="15">
        <v>2300000</v>
      </c>
      <c r="F42" s="15">
        <v>2300000</v>
      </c>
      <c r="G42" s="15">
        <v>1130000</v>
      </c>
      <c r="H42" s="15">
        <v>748220.4</v>
      </c>
      <c r="I42" s="16">
        <f t="shared" si="2"/>
        <v>-381779.6</v>
      </c>
      <c r="J42" s="16">
        <f t="shared" si="3"/>
        <v>66.214194690265487</v>
      </c>
    </row>
    <row r="43" spans="1:10" x14ac:dyDescent="0.3">
      <c r="A43" s="13">
        <v>0</v>
      </c>
      <c r="B43" s="20" t="s">
        <v>9</v>
      </c>
      <c r="C43" s="20" t="s">
        <v>77</v>
      </c>
      <c r="D43" s="14" t="s">
        <v>78</v>
      </c>
      <c r="E43" s="15">
        <v>600000</v>
      </c>
      <c r="F43" s="15">
        <v>600000</v>
      </c>
      <c r="G43" s="15">
        <v>300000</v>
      </c>
      <c r="H43" s="15">
        <v>208733.62</v>
      </c>
      <c r="I43" s="16">
        <f t="shared" si="2"/>
        <v>-91266.38</v>
      </c>
      <c r="J43" s="16">
        <f t="shared" si="3"/>
        <v>69.577873333333329</v>
      </c>
    </row>
    <row r="44" spans="1:10" x14ac:dyDescent="0.3">
      <c r="A44" s="13">
        <v>0</v>
      </c>
      <c r="B44" s="20" t="s">
        <v>9</v>
      </c>
      <c r="C44" s="20" t="s">
        <v>79</v>
      </c>
      <c r="D44" s="14" t="s">
        <v>80</v>
      </c>
      <c r="E44" s="15">
        <v>1700000</v>
      </c>
      <c r="F44" s="15">
        <v>1700000</v>
      </c>
      <c r="G44" s="15">
        <v>830000</v>
      </c>
      <c r="H44" s="15">
        <v>539486.78</v>
      </c>
      <c r="I44" s="16">
        <f t="shared" si="2"/>
        <v>-290513.21999999997</v>
      </c>
      <c r="J44" s="16">
        <f t="shared" si="3"/>
        <v>64.998407228915667</v>
      </c>
    </row>
    <row r="45" spans="1:10" x14ac:dyDescent="0.3">
      <c r="A45" s="13">
        <v>1</v>
      </c>
      <c r="B45" s="20" t="s">
        <v>9</v>
      </c>
      <c r="C45" s="20" t="s">
        <v>81</v>
      </c>
      <c r="D45" s="14" t="s">
        <v>82</v>
      </c>
      <c r="E45" s="15">
        <v>12000000</v>
      </c>
      <c r="F45" s="15">
        <v>12000000</v>
      </c>
      <c r="G45" s="15">
        <v>5890000</v>
      </c>
      <c r="H45" s="15">
        <v>5799270.6299999999</v>
      </c>
      <c r="I45" s="16">
        <f t="shared" si="2"/>
        <v>-90729.370000000112</v>
      </c>
      <c r="J45" s="16">
        <f t="shared" si="3"/>
        <v>98.459603225806447</v>
      </c>
    </row>
    <row r="46" spans="1:10" x14ac:dyDescent="0.3">
      <c r="A46" s="13">
        <v>0</v>
      </c>
      <c r="B46" s="20" t="s">
        <v>9</v>
      </c>
      <c r="C46" s="20" t="s">
        <v>83</v>
      </c>
      <c r="D46" s="14" t="s">
        <v>84</v>
      </c>
      <c r="E46" s="15">
        <v>1500000</v>
      </c>
      <c r="F46" s="15">
        <v>1500000</v>
      </c>
      <c r="G46" s="15">
        <v>740000</v>
      </c>
      <c r="H46" s="15">
        <v>480833.14</v>
      </c>
      <c r="I46" s="16">
        <f t="shared" si="2"/>
        <v>-259166.86</v>
      </c>
      <c r="J46" s="16">
        <f t="shared" si="3"/>
        <v>64.977451351351363</v>
      </c>
    </row>
    <row r="47" spans="1:10" x14ac:dyDescent="0.3">
      <c r="A47" s="13">
        <v>0</v>
      </c>
      <c r="B47" s="20" t="s">
        <v>9</v>
      </c>
      <c r="C47" s="20" t="s">
        <v>85</v>
      </c>
      <c r="D47" s="14" t="s">
        <v>86</v>
      </c>
      <c r="E47" s="15">
        <v>10500000</v>
      </c>
      <c r="F47" s="15">
        <v>10500000</v>
      </c>
      <c r="G47" s="15">
        <v>5150000</v>
      </c>
      <c r="H47" s="15">
        <v>5318437.49</v>
      </c>
      <c r="I47" s="16">
        <f t="shared" si="2"/>
        <v>168437.49000000022</v>
      </c>
      <c r="J47" s="16">
        <f t="shared" si="3"/>
        <v>103.2706308737864</v>
      </c>
    </row>
    <row r="48" spans="1:10" x14ac:dyDescent="0.3">
      <c r="A48" s="13">
        <v>1</v>
      </c>
      <c r="B48" s="20" t="s">
        <v>9</v>
      </c>
      <c r="C48" s="20" t="s">
        <v>87</v>
      </c>
      <c r="D48" s="14" t="s">
        <v>88</v>
      </c>
      <c r="E48" s="15">
        <v>0</v>
      </c>
      <c r="F48" s="15">
        <v>0</v>
      </c>
      <c r="G48" s="15">
        <v>0</v>
      </c>
      <c r="H48" s="15">
        <v>8403.2799999999988</v>
      </c>
      <c r="I48" s="16">
        <f t="shared" si="2"/>
        <v>8403.2799999999988</v>
      </c>
      <c r="J48" s="16">
        <f t="shared" si="3"/>
        <v>0</v>
      </c>
    </row>
    <row r="49" spans="1:10" x14ac:dyDescent="0.3">
      <c r="A49" s="13">
        <v>1</v>
      </c>
      <c r="B49" s="20" t="s">
        <v>9</v>
      </c>
      <c r="C49" s="20" t="s">
        <v>89</v>
      </c>
      <c r="D49" s="14" t="s">
        <v>90</v>
      </c>
      <c r="E49" s="15">
        <v>0</v>
      </c>
      <c r="F49" s="15">
        <v>0</v>
      </c>
      <c r="G49" s="15">
        <v>0</v>
      </c>
      <c r="H49" s="15">
        <v>8403.2799999999988</v>
      </c>
      <c r="I49" s="16">
        <f t="shared" si="2"/>
        <v>8403.2799999999988</v>
      </c>
      <c r="J49" s="16">
        <f t="shared" si="3"/>
        <v>0</v>
      </c>
    </row>
    <row r="50" spans="1:10" ht="55.2" x14ac:dyDescent="0.3">
      <c r="A50" s="13">
        <v>0</v>
      </c>
      <c r="B50" s="20" t="s">
        <v>9</v>
      </c>
      <c r="C50" s="20" t="s">
        <v>91</v>
      </c>
      <c r="D50" s="14" t="s">
        <v>92</v>
      </c>
      <c r="E50" s="15">
        <v>0</v>
      </c>
      <c r="F50" s="15">
        <v>0</v>
      </c>
      <c r="G50" s="15">
        <v>0</v>
      </c>
      <c r="H50" s="15">
        <v>5918.57</v>
      </c>
      <c r="I50" s="16">
        <f t="shared" si="2"/>
        <v>5918.57</v>
      </c>
      <c r="J50" s="16">
        <f t="shared" si="3"/>
        <v>0</v>
      </c>
    </row>
    <row r="51" spans="1:10" ht="27.6" x14ac:dyDescent="0.3">
      <c r="A51" s="13">
        <v>0</v>
      </c>
      <c r="B51" s="20" t="s">
        <v>9</v>
      </c>
      <c r="C51" s="20" t="s">
        <v>93</v>
      </c>
      <c r="D51" s="14" t="s">
        <v>94</v>
      </c>
      <c r="E51" s="15">
        <v>0</v>
      </c>
      <c r="F51" s="15">
        <v>0</v>
      </c>
      <c r="G51" s="15">
        <v>0</v>
      </c>
      <c r="H51" s="15">
        <v>2117.3200000000002</v>
      </c>
      <c r="I51" s="16">
        <f t="shared" si="2"/>
        <v>2117.3200000000002</v>
      </c>
      <c r="J51" s="16">
        <f t="shared" si="3"/>
        <v>0</v>
      </c>
    </row>
    <row r="52" spans="1:10" ht="41.4" x14ac:dyDescent="0.3">
      <c r="A52" s="13">
        <v>0</v>
      </c>
      <c r="B52" s="20" t="s">
        <v>9</v>
      </c>
      <c r="C52" s="20" t="s">
        <v>95</v>
      </c>
      <c r="D52" s="14" t="s">
        <v>96</v>
      </c>
      <c r="E52" s="15">
        <v>0</v>
      </c>
      <c r="F52" s="15">
        <v>0</v>
      </c>
      <c r="G52" s="15">
        <v>0</v>
      </c>
      <c r="H52" s="15">
        <v>367.39</v>
      </c>
      <c r="I52" s="16">
        <f t="shared" si="2"/>
        <v>367.39</v>
      </c>
      <c r="J52" s="16">
        <f t="shared" si="3"/>
        <v>0</v>
      </c>
    </row>
    <row r="53" spans="1:10" x14ac:dyDescent="0.3">
      <c r="A53" s="13">
        <v>1</v>
      </c>
      <c r="B53" s="20" t="s">
        <v>9</v>
      </c>
      <c r="C53" s="20" t="s">
        <v>97</v>
      </c>
      <c r="D53" s="14" t="s">
        <v>98</v>
      </c>
      <c r="E53" s="15">
        <v>1660712</v>
      </c>
      <c r="F53" s="15">
        <v>1660712</v>
      </c>
      <c r="G53" s="15">
        <v>801500</v>
      </c>
      <c r="H53" s="15">
        <v>1097083.9500000002</v>
      </c>
      <c r="I53" s="16">
        <f t="shared" si="2"/>
        <v>295583.95000000019</v>
      </c>
      <c r="J53" s="16">
        <f t="shared" si="3"/>
        <v>136.87884591391145</v>
      </c>
    </row>
    <row r="54" spans="1:10" x14ac:dyDescent="0.3">
      <c r="A54" s="13">
        <v>1</v>
      </c>
      <c r="B54" s="20" t="s">
        <v>9</v>
      </c>
      <c r="C54" s="20" t="s">
        <v>99</v>
      </c>
      <c r="D54" s="14" t="s">
        <v>100</v>
      </c>
      <c r="E54" s="15">
        <v>565000</v>
      </c>
      <c r="F54" s="15">
        <v>565000</v>
      </c>
      <c r="G54" s="15">
        <v>282500</v>
      </c>
      <c r="H54" s="15">
        <v>301518.47000000003</v>
      </c>
      <c r="I54" s="16">
        <f t="shared" si="2"/>
        <v>19018.47000000003</v>
      </c>
      <c r="J54" s="16">
        <f t="shared" si="3"/>
        <v>106.73220176991151</v>
      </c>
    </row>
    <row r="55" spans="1:10" x14ac:dyDescent="0.3">
      <c r="A55" s="13">
        <v>1</v>
      </c>
      <c r="B55" s="20" t="s">
        <v>9</v>
      </c>
      <c r="C55" s="20" t="s">
        <v>101</v>
      </c>
      <c r="D55" s="14" t="s">
        <v>102</v>
      </c>
      <c r="E55" s="15">
        <v>565000</v>
      </c>
      <c r="F55" s="15">
        <v>565000</v>
      </c>
      <c r="G55" s="15">
        <v>282500</v>
      </c>
      <c r="H55" s="15">
        <v>301518.47000000003</v>
      </c>
      <c r="I55" s="16">
        <f t="shared" si="2"/>
        <v>19018.47000000003</v>
      </c>
      <c r="J55" s="16">
        <f t="shared" si="3"/>
        <v>106.73220176991151</v>
      </c>
    </row>
    <row r="56" spans="1:10" x14ac:dyDescent="0.3">
      <c r="A56" s="13">
        <v>0</v>
      </c>
      <c r="B56" s="20" t="s">
        <v>9</v>
      </c>
      <c r="C56" s="20" t="s">
        <v>103</v>
      </c>
      <c r="D56" s="14" t="s">
        <v>104</v>
      </c>
      <c r="E56" s="15">
        <v>15000</v>
      </c>
      <c r="F56" s="15">
        <v>15000</v>
      </c>
      <c r="G56" s="15">
        <v>7500</v>
      </c>
      <c r="H56" s="15">
        <v>5168</v>
      </c>
      <c r="I56" s="16">
        <f t="shared" si="2"/>
        <v>-2332</v>
      </c>
      <c r="J56" s="16">
        <f t="shared" si="3"/>
        <v>68.906666666666666</v>
      </c>
    </row>
    <row r="57" spans="1:10" ht="69" x14ac:dyDescent="0.3">
      <c r="A57" s="13">
        <v>0</v>
      </c>
      <c r="B57" s="20" t="s">
        <v>9</v>
      </c>
      <c r="C57" s="20" t="s">
        <v>105</v>
      </c>
      <c r="D57" s="14" t="s">
        <v>106</v>
      </c>
      <c r="E57" s="15">
        <v>200000</v>
      </c>
      <c r="F57" s="15">
        <v>200000</v>
      </c>
      <c r="G57" s="15">
        <v>100000</v>
      </c>
      <c r="H57" s="15">
        <v>189206.7</v>
      </c>
      <c r="I57" s="16">
        <f t="shared" si="2"/>
        <v>89206.700000000012</v>
      </c>
      <c r="J57" s="16">
        <f t="shared" si="3"/>
        <v>189.20670000000001</v>
      </c>
    </row>
    <row r="58" spans="1:10" ht="41.4" x14ac:dyDescent="0.3">
      <c r="A58" s="13">
        <v>0</v>
      </c>
      <c r="B58" s="20" t="s">
        <v>9</v>
      </c>
      <c r="C58" s="20" t="s">
        <v>107</v>
      </c>
      <c r="D58" s="14" t="s">
        <v>108</v>
      </c>
      <c r="E58" s="15">
        <v>350000</v>
      </c>
      <c r="F58" s="15">
        <v>350000</v>
      </c>
      <c r="G58" s="15">
        <v>175000</v>
      </c>
      <c r="H58" s="15">
        <v>107143.77</v>
      </c>
      <c r="I58" s="16">
        <f t="shared" si="2"/>
        <v>-67856.23</v>
      </c>
      <c r="J58" s="16">
        <f t="shared" si="3"/>
        <v>61.225011428571428</v>
      </c>
    </row>
    <row r="59" spans="1:10" ht="27.6" x14ac:dyDescent="0.3">
      <c r="A59" s="13">
        <v>1</v>
      </c>
      <c r="B59" s="20" t="s">
        <v>9</v>
      </c>
      <c r="C59" s="20" t="s">
        <v>109</v>
      </c>
      <c r="D59" s="14" t="s">
        <v>110</v>
      </c>
      <c r="E59" s="15">
        <v>430000</v>
      </c>
      <c r="F59" s="15">
        <v>430000</v>
      </c>
      <c r="G59" s="15">
        <v>194000</v>
      </c>
      <c r="H59" s="15">
        <v>114540.4</v>
      </c>
      <c r="I59" s="16">
        <f t="shared" si="2"/>
        <v>-79459.600000000006</v>
      </c>
      <c r="J59" s="16">
        <f t="shared" si="3"/>
        <v>59.041443298969064</v>
      </c>
    </row>
    <row r="60" spans="1:10" x14ac:dyDescent="0.3">
      <c r="A60" s="13">
        <v>1</v>
      </c>
      <c r="B60" s="20" t="s">
        <v>9</v>
      </c>
      <c r="C60" s="20" t="s">
        <v>111</v>
      </c>
      <c r="D60" s="14" t="s">
        <v>112</v>
      </c>
      <c r="E60" s="15">
        <v>430000</v>
      </c>
      <c r="F60" s="15">
        <v>430000</v>
      </c>
      <c r="G60" s="15">
        <v>194000</v>
      </c>
      <c r="H60" s="15">
        <v>114523.75</v>
      </c>
      <c r="I60" s="16">
        <f t="shared" si="2"/>
        <v>-79476.25</v>
      </c>
      <c r="J60" s="16">
        <f t="shared" si="3"/>
        <v>59.032860824742272</v>
      </c>
    </row>
    <row r="61" spans="1:10" ht="41.4" x14ac:dyDescent="0.3">
      <c r="A61" s="13">
        <v>0</v>
      </c>
      <c r="B61" s="20" t="s">
        <v>9</v>
      </c>
      <c r="C61" s="20" t="s">
        <v>113</v>
      </c>
      <c r="D61" s="14" t="s">
        <v>114</v>
      </c>
      <c r="E61" s="15">
        <v>30000</v>
      </c>
      <c r="F61" s="15">
        <v>30000</v>
      </c>
      <c r="G61" s="15">
        <v>15000</v>
      </c>
      <c r="H61" s="15">
        <v>5766.97</v>
      </c>
      <c r="I61" s="16">
        <f t="shared" si="2"/>
        <v>-9233.0299999999988</v>
      </c>
      <c r="J61" s="16">
        <f t="shared" si="3"/>
        <v>38.446466666666666</v>
      </c>
    </row>
    <row r="62" spans="1:10" x14ac:dyDescent="0.3">
      <c r="A62" s="13">
        <v>0</v>
      </c>
      <c r="B62" s="20" t="s">
        <v>9</v>
      </c>
      <c r="C62" s="20" t="s">
        <v>115</v>
      </c>
      <c r="D62" s="14" t="s">
        <v>116</v>
      </c>
      <c r="E62" s="15">
        <v>50000</v>
      </c>
      <c r="F62" s="15">
        <v>50000</v>
      </c>
      <c r="G62" s="15">
        <v>23000</v>
      </c>
      <c r="H62" s="15">
        <v>7596.78</v>
      </c>
      <c r="I62" s="16">
        <f t="shared" si="2"/>
        <v>-15403.220000000001</v>
      </c>
      <c r="J62" s="16">
        <f t="shared" si="3"/>
        <v>33.029478260869567</v>
      </c>
    </row>
    <row r="63" spans="1:10" ht="27.6" x14ac:dyDescent="0.3">
      <c r="A63" s="13">
        <v>0</v>
      </c>
      <c r="B63" s="20" t="s">
        <v>9</v>
      </c>
      <c r="C63" s="20" t="s">
        <v>117</v>
      </c>
      <c r="D63" s="14" t="s">
        <v>118</v>
      </c>
      <c r="E63" s="15">
        <v>300000</v>
      </c>
      <c r="F63" s="15">
        <v>300000</v>
      </c>
      <c r="G63" s="15">
        <v>132000</v>
      </c>
      <c r="H63" s="15">
        <v>97830</v>
      </c>
      <c r="I63" s="16">
        <f t="shared" si="2"/>
        <v>-34170</v>
      </c>
      <c r="J63" s="16">
        <f t="shared" si="3"/>
        <v>74.11363636363636</v>
      </c>
    </row>
    <row r="64" spans="1:10" ht="69" x14ac:dyDescent="0.3">
      <c r="A64" s="13">
        <v>0</v>
      </c>
      <c r="B64" s="20" t="s">
        <v>9</v>
      </c>
      <c r="C64" s="20" t="s">
        <v>119</v>
      </c>
      <c r="D64" s="14" t="s">
        <v>120</v>
      </c>
      <c r="E64" s="15">
        <v>50000</v>
      </c>
      <c r="F64" s="15">
        <v>50000</v>
      </c>
      <c r="G64" s="15">
        <v>24000</v>
      </c>
      <c r="H64" s="15">
        <v>3330</v>
      </c>
      <c r="I64" s="16">
        <f t="shared" si="2"/>
        <v>-20670</v>
      </c>
      <c r="J64" s="16">
        <f t="shared" si="3"/>
        <v>13.875000000000002</v>
      </c>
    </row>
    <row r="65" spans="1:10" x14ac:dyDescent="0.3">
      <c r="A65" s="13">
        <v>1</v>
      </c>
      <c r="B65" s="20" t="s">
        <v>9</v>
      </c>
      <c r="C65" s="20" t="s">
        <v>121</v>
      </c>
      <c r="D65" s="14" t="s">
        <v>122</v>
      </c>
      <c r="E65" s="15">
        <v>0</v>
      </c>
      <c r="F65" s="15">
        <v>0</v>
      </c>
      <c r="G65" s="15">
        <v>0</v>
      </c>
      <c r="H65" s="15">
        <v>16.649999999999999</v>
      </c>
      <c r="I65" s="16">
        <f t="shared" si="2"/>
        <v>16.649999999999999</v>
      </c>
      <c r="J65" s="16">
        <f t="shared" si="3"/>
        <v>0</v>
      </c>
    </row>
    <row r="66" spans="1:10" ht="41.4" x14ac:dyDescent="0.3">
      <c r="A66" s="13">
        <v>0</v>
      </c>
      <c r="B66" s="20" t="s">
        <v>9</v>
      </c>
      <c r="C66" s="20" t="s">
        <v>123</v>
      </c>
      <c r="D66" s="14" t="s">
        <v>124</v>
      </c>
      <c r="E66" s="15">
        <v>0</v>
      </c>
      <c r="F66" s="15">
        <v>0</v>
      </c>
      <c r="G66" s="15">
        <v>0</v>
      </c>
      <c r="H66" s="15">
        <v>16.649999999999999</v>
      </c>
      <c r="I66" s="16">
        <f t="shared" si="2"/>
        <v>16.649999999999999</v>
      </c>
      <c r="J66" s="16">
        <f t="shared" si="3"/>
        <v>0</v>
      </c>
    </row>
    <row r="67" spans="1:10" x14ac:dyDescent="0.3">
      <c r="A67" s="13">
        <v>1</v>
      </c>
      <c r="B67" s="20" t="s">
        <v>9</v>
      </c>
      <c r="C67" s="20" t="s">
        <v>125</v>
      </c>
      <c r="D67" s="14" t="s">
        <v>126</v>
      </c>
      <c r="E67" s="15">
        <v>255712</v>
      </c>
      <c r="F67" s="15">
        <v>255712</v>
      </c>
      <c r="G67" s="15">
        <v>120000</v>
      </c>
      <c r="H67" s="15">
        <v>280674.83999999997</v>
      </c>
      <c r="I67" s="16">
        <f t="shared" si="2"/>
        <v>160674.83999999997</v>
      </c>
      <c r="J67" s="16">
        <f t="shared" si="3"/>
        <v>233.89569999999998</v>
      </c>
    </row>
    <row r="68" spans="1:10" x14ac:dyDescent="0.3">
      <c r="A68" s="13">
        <v>1</v>
      </c>
      <c r="B68" s="20" t="s">
        <v>9</v>
      </c>
      <c r="C68" s="20" t="s">
        <v>127</v>
      </c>
      <c r="D68" s="14" t="s">
        <v>102</v>
      </c>
      <c r="E68" s="15">
        <v>255712</v>
      </c>
      <c r="F68" s="15">
        <v>255712</v>
      </c>
      <c r="G68" s="15">
        <v>120000</v>
      </c>
      <c r="H68" s="15">
        <v>280674.83999999997</v>
      </c>
      <c r="I68" s="16">
        <f t="shared" si="2"/>
        <v>160674.83999999997</v>
      </c>
      <c r="J68" s="16">
        <f t="shared" si="3"/>
        <v>233.89569999999998</v>
      </c>
    </row>
    <row r="69" spans="1:10" x14ac:dyDescent="0.3">
      <c r="A69" s="13">
        <v>0</v>
      </c>
      <c r="B69" s="20" t="s">
        <v>9</v>
      </c>
      <c r="C69" s="20" t="s">
        <v>128</v>
      </c>
      <c r="D69" s="14" t="s">
        <v>102</v>
      </c>
      <c r="E69" s="15">
        <v>255712</v>
      </c>
      <c r="F69" s="15">
        <v>255712</v>
      </c>
      <c r="G69" s="15">
        <v>120000</v>
      </c>
      <c r="H69" s="15">
        <v>265303.8</v>
      </c>
      <c r="I69" s="16">
        <f t="shared" si="2"/>
        <v>145303.79999999999</v>
      </c>
      <c r="J69" s="16">
        <f t="shared" si="3"/>
        <v>221.0865</v>
      </c>
    </row>
    <row r="70" spans="1:10" ht="41.4" x14ac:dyDescent="0.3">
      <c r="A70" s="13">
        <v>0</v>
      </c>
      <c r="B70" s="20" t="s">
        <v>9</v>
      </c>
      <c r="C70" s="20" t="s">
        <v>129</v>
      </c>
      <c r="D70" s="14" t="s">
        <v>130</v>
      </c>
      <c r="E70" s="15">
        <v>0</v>
      </c>
      <c r="F70" s="15">
        <v>0</v>
      </c>
      <c r="G70" s="15">
        <v>0</v>
      </c>
      <c r="H70" s="15">
        <v>15371.04</v>
      </c>
      <c r="I70" s="16">
        <f t="shared" si="2"/>
        <v>15371.04</v>
      </c>
      <c r="J70" s="16">
        <f t="shared" si="3"/>
        <v>0</v>
      </c>
    </row>
    <row r="71" spans="1:10" x14ac:dyDescent="0.3">
      <c r="A71" s="13">
        <v>1</v>
      </c>
      <c r="B71" s="20" t="s">
        <v>9</v>
      </c>
      <c r="C71" s="20" t="s">
        <v>131</v>
      </c>
      <c r="D71" s="14" t="s">
        <v>132</v>
      </c>
      <c r="E71" s="15">
        <v>410000</v>
      </c>
      <c r="F71" s="15">
        <v>410000</v>
      </c>
      <c r="G71" s="15">
        <v>205000</v>
      </c>
      <c r="H71" s="15">
        <v>400350.24</v>
      </c>
      <c r="I71" s="16">
        <f t="shared" si="2"/>
        <v>195350.24</v>
      </c>
      <c r="J71" s="16">
        <f t="shared" si="3"/>
        <v>195.2928</v>
      </c>
    </row>
    <row r="72" spans="1:10" ht="27.6" x14ac:dyDescent="0.3">
      <c r="A72" s="13">
        <v>1</v>
      </c>
      <c r="B72" s="20" t="s">
        <v>9</v>
      </c>
      <c r="C72" s="20" t="s">
        <v>133</v>
      </c>
      <c r="D72" s="14" t="s">
        <v>134</v>
      </c>
      <c r="E72" s="15">
        <v>410000</v>
      </c>
      <c r="F72" s="15">
        <v>410000</v>
      </c>
      <c r="G72" s="15">
        <v>205000</v>
      </c>
      <c r="H72" s="15">
        <v>354609.32</v>
      </c>
      <c r="I72" s="16">
        <f t="shared" si="2"/>
        <v>149609.32</v>
      </c>
      <c r="J72" s="16">
        <f t="shared" si="3"/>
        <v>172.98015609756098</v>
      </c>
    </row>
    <row r="73" spans="1:10" ht="27.6" x14ac:dyDescent="0.3">
      <c r="A73" s="13">
        <v>0</v>
      </c>
      <c r="B73" s="20" t="s">
        <v>9</v>
      </c>
      <c r="C73" s="20" t="s">
        <v>135</v>
      </c>
      <c r="D73" s="14" t="s">
        <v>136</v>
      </c>
      <c r="E73" s="15">
        <v>410000</v>
      </c>
      <c r="F73" s="15">
        <v>410000</v>
      </c>
      <c r="G73" s="15">
        <v>205000</v>
      </c>
      <c r="H73" s="15">
        <v>310028.7</v>
      </c>
      <c r="I73" s="16">
        <f t="shared" ref="I73:I94" si="4">H73-G73</f>
        <v>105028.70000000001</v>
      </c>
      <c r="J73" s="16">
        <f t="shared" ref="J73:J94" si="5">IF(G73=0,0,H73/G73*100)</f>
        <v>151.23351219512196</v>
      </c>
    </row>
    <row r="74" spans="1:10" ht="41.4" x14ac:dyDescent="0.3">
      <c r="A74" s="13">
        <v>0</v>
      </c>
      <c r="B74" s="20" t="s">
        <v>9</v>
      </c>
      <c r="C74" s="20" t="s">
        <v>137</v>
      </c>
      <c r="D74" s="14" t="s">
        <v>138</v>
      </c>
      <c r="E74" s="15">
        <v>0</v>
      </c>
      <c r="F74" s="15">
        <v>0</v>
      </c>
      <c r="G74" s="15">
        <v>0</v>
      </c>
      <c r="H74" s="15">
        <v>44580.62</v>
      </c>
      <c r="I74" s="16">
        <f t="shared" si="4"/>
        <v>44580.62</v>
      </c>
      <c r="J74" s="16">
        <f t="shared" si="5"/>
        <v>0</v>
      </c>
    </row>
    <row r="75" spans="1:10" x14ac:dyDescent="0.3">
      <c r="A75" s="13">
        <v>1</v>
      </c>
      <c r="B75" s="20" t="s">
        <v>9</v>
      </c>
      <c r="C75" s="20" t="s">
        <v>139</v>
      </c>
      <c r="D75" s="14" t="s">
        <v>140</v>
      </c>
      <c r="E75" s="15">
        <v>0</v>
      </c>
      <c r="F75" s="15">
        <v>0</v>
      </c>
      <c r="G75" s="15">
        <v>0</v>
      </c>
      <c r="H75" s="15">
        <v>45740.92</v>
      </c>
      <c r="I75" s="16">
        <f t="shared" si="4"/>
        <v>45740.92</v>
      </c>
      <c r="J75" s="16">
        <f t="shared" si="5"/>
        <v>0</v>
      </c>
    </row>
    <row r="76" spans="1:10" ht="69" x14ac:dyDescent="0.3">
      <c r="A76" s="13">
        <v>0</v>
      </c>
      <c r="B76" s="20" t="s">
        <v>9</v>
      </c>
      <c r="C76" s="20" t="s">
        <v>141</v>
      </c>
      <c r="D76" s="14" t="s">
        <v>142</v>
      </c>
      <c r="E76" s="15">
        <v>0</v>
      </c>
      <c r="F76" s="15">
        <v>0</v>
      </c>
      <c r="G76" s="15">
        <v>0</v>
      </c>
      <c r="H76" s="15">
        <v>45740.92</v>
      </c>
      <c r="I76" s="16">
        <f t="shared" si="4"/>
        <v>45740.92</v>
      </c>
      <c r="J76" s="16">
        <f t="shared" si="5"/>
        <v>0</v>
      </c>
    </row>
    <row r="77" spans="1:10" x14ac:dyDescent="0.3">
      <c r="A77" s="13">
        <v>1</v>
      </c>
      <c r="B77" s="20" t="s">
        <v>9</v>
      </c>
      <c r="C77" s="20" t="s">
        <v>143</v>
      </c>
      <c r="D77" s="14" t="s">
        <v>144</v>
      </c>
      <c r="E77" s="15">
        <v>10953381</v>
      </c>
      <c r="F77" s="15">
        <v>46560576.159999996</v>
      </c>
      <c r="G77" s="15">
        <v>34233494.079999998</v>
      </c>
      <c r="H77" s="15">
        <v>34220494.079999998</v>
      </c>
      <c r="I77" s="16">
        <f t="shared" si="4"/>
        <v>-13000</v>
      </c>
      <c r="J77" s="16">
        <f t="shared" si="5"/>
        <v>99.962025494769478</v>
      </c>
    </row>
    <row r="78" spans="1:10" x14ac:dyDescent="0.3">
      <c r="A78" s="13">
        <v>1</v>
      </c>
      <c r="B78" s="20" t="s">
        <v>9</v>
      </c>
      <c r="C78" s="20" t="s">
        <v>145</v>
      </c>
      <c r="D78" s="14" t="s">
        <v>146</v>
      </c>
      <c r="E78" s="15">
        <v>10953381</v>
      </c>
      <c r="F78" s="15">
        <v>46097185.159999996</v>
      </c>
      <c r="G78" s="15">
        <v>33770103.079999998</v>
      </c>
      <c r="H78" s="15">
        <v>33757103.079999998</v>
      </c>
      <c r="I78" s="16">
        <f t="shared" si="4"/>
        <v>-13000</v>
      </c>
      <c r="J78" s="16">
        <f t="shared" si="5"/>
        <v>99.9615044112563</v>
      </c>
    </row>
    <row r="79" spans="1:10" x14ac:dyDescent="0.3">
      <c r="A79" s="13">
        <v>1</v>
      </c>
      <c r="B79" s="20" t="s">
        <v>9</v>
      </c>
      <c r="C79" s="20" t="s">
        <v>147</v>
      </c>
      <c r="D79" s="14" t="s">
        <v>148</v>
      </c>
      <c r="E79" s="15">
        <v>10937300</v>
      </c>
      <c r="F79" s="15">
        <v>10937300</v>
      </c>
      <c r="G79" s="15">
        <v>5468400</v>
      </c>
      <c r="H79" s="15">
        <v>5468400</v>
      </c>
      <c r="I79" s="16">
        <f t="shared" si="4"/>
        <v>0</v>
      </c>
      <c r="J79" s="16">
        <f t="shared" si="5"/>
        <v>100</v>
      </c>
    </row>
    <row r="80" spans="1:10" x14ac:dyDescent="0.3">
      <c r="A80" s="13">
        <v>0</v>
      </c>
      <c r="B80" s="20" t="s">
        <v>9</v>
      </c>
      <c r="C80" s="20" t="s">
        <v>149</v>
      </c>
      <c r="D80" s="14" t="s">
        <v>150</v>
      </c>
      <c r="E80" s="15">
        <v>10937300</v>
      </c>
      <c r="F80" s="15">
        <v>10937300</v>
      </c>
      <c r="G80" s="15">
        <v>5468400</v>
      </c>
      <c r="H80" s="15">
        <v>5468400</v>
      </c>
      <c r="I80" s="16">
        <f t="shared" si="4"/>
        <v>0</v>
      </c>
      <c r="J80" s="16">
        <f t="shared" si="5"/>
        <v>100</v>
      </c>
    </row>
    <row r="81" spans="1:10" x14ac:dyDescent="0.3">
      <c r="A81" s="13">
        <v>1</v>
      </c>
      <c r="B81" s="20" t="s">
        <v>9</v>
      </c>
      <c r="C81" s="20" t="s">
        <v>151</v>
      </c>
      <c r="D81" s="14" t="s">
        <v>152</v>
      </c>
      <c r="E81" s="15">
        <v>0</v>
      </c>
      <c r="F81" s="15">
        <v>34660800</v>
      </c>
      <c r="G81" s="15">
        <v>28087000</v>
      </c>
      <c r="H81" s="15">
        <v>28087000</v>
      </c>
      <c r="I81" s="16">
        <f t="shared" si="4"/>
        <v>0</v>
      </c>
      <c r="J81" s="16">
        <f t="shared" si="5"/>
        <v>100</v>
      </c>
    </row>
    <row r="82" spans="1:10" ht="41.4" x14ac:dyDescent="0.3">
      <c r="A82" s="13">
        <v>0</v>
      </c>
      <c r="B82" s="20" t="s">
        <v>9</v>
      </c>
      <c r="C82" s="20" t="s">
        <v>153</v>
      </c>
      <c r="D82" s="14" t="s">
        <v>154</v>
      </c>
      <c r="E82" s="15">
        <v>0</v>
      </c>
      <c r="F82" s="15">
        <v>945000</v>
      </c>
      <c r="G82" s="15">
        <v>945000</v>
      </c>
      <c r="H82" s="15">
        <v>945000</v>
      </c>
      <c r="I82" s="16">
        <f t="shared" si="4"/>
        <v>0</v>
      </c>
      <c r="J82" s="16">
        <f t="shared" si="5"/>
        <v>100</v>
      </c>
    </row>
    <row r="83" spans="1:10" ht="27.6" x14ac:dyDescent="0.3">
      <c r="A83" s="13">
        <v>0</v>
      </c>
      <c r="B83" s="20" t="s">
        <v>9</v>
      </c>
      <c r="C83" s="20" t="s">
        <v>155</v>
      </c>
      <c r="D83" s="14" t="s">
        <v>156</v>
      </c>
      <c r="E83" s="15">
        <v>0</v>
      </c>
      <c r="F83" s="15">
        <v>21612900</v>
      </c>
      <c r="G83" s="15">
        <v>19347900</v>
      </c>
      <c r="H83" s="15">
        <v>19347900</v>
      </c>
      <c r="I83" s="16">
        <f t="shared" si="4"/>
        <v>0</v>
      </c>
      <c r="J83" s="16">
        <f t="shared" si="5"/>
        <v>100</v>
      </c>
    </row>
    <row r="84" spans="1:10" ht="41.4" x14ac:dyDescent="0.3">
      <c r="A84" s="13">
        <v>0</v>
      </c>
      <c r="B84" s="20" t="s">
        <v>9</v>
      </c>
      <c r="C84" s="20" t="s">
        <v>157</v>
      </c>
      <c r="D84" s="14" t="s">
        <v>158</v>
      </c>
      <c r="E84" s="15">
        <v>0</v>
      </c>
      <c r="F84" s="15">
        <v>77000</v>
      </c>
      <c r="G84" s="15">
        <v>77000</v>
      </c>
      <c r="H84" s="15">
        <v>77000</v>
      </c>
      <c r="I84" s="16">
        <f t="shared" si="4"/>
        <v>0</v>
      </c>
      <c r="J84" s="16">
        <f t="shared" si="5"/>
        <v>100</v>
      </c>
    </row>
    <row r="85" spans="1:10" ht="55.2" x14ac:dyDescent="0.3">
      <c r="A85" s="13">
        <v>0</v>
      </c>
      <c r="B85" s="20" t="s">
        <v>9</v>
      </c>
      <c r="C85" s="20" t="s">
        <v>159</v>
      </c>
      <c r="D85" s="14" t="s">
        <v>160</v>
      </c>
      <c r="E85" s="15">
        <v>0</v>
      </c>
      <c r="F85" s="15">
        <v>10177800</v>
      </c>
      <c r="G85" s="15">
        <v>5869000</v>
      </c>
      <c r="H85" s="15">
        <v>5869000</v>
      </c>
      <c r="I85" s="16">
        <f t="shared" si="4"/>
        <v>0</v>
      </c>
      <c r="J85" s="16">
        <f t="shared" si="5"/>
        <v>100</v>
      </c>
    </row>
    <row r="86" spans="1:10" ht="41.4" x14ac:dyDescent="0.3">
      <c r="A86" s="13">
        <v>0</v>
      </c>
      <c r="B86" s="20" t="s">
        <v>9</v>
      </c>
      <c r="C86" s="20" t="s">
        <v>161</v>
      </c>
      <c r="D86" s="14" t="s">
        <v>162</v>
      </c>
      <c r="E86" s="15">
        <v>0</v>
      </c>
      <c r="F86" s="15">
        <v>1848100</v>
      </c>
      <c r="G86" s="15">
        <v>1848100</v>
      </c>
      <c r="H86" s="15">
        <v>1848100</v>
      </c>
      <c r="I86" s="16">
        <f t="shared" si="4"/>
        <v>0</v>
      </c>
      <c r="J86" s="16">
        <f t="shared" si="5"/>
        <v>100</v>
      </c>
    </row>
    <row r="87" spans="1:10" ht="27.6" x14ac:dyDescent="0.3">
      <c r="A87" s="13">
        <v>1</v>
      </c>
      <c r="B87" s="20" t="s">
        <v>9</v>
      </c>
      <c r="C87" s="20" t="s">
        <v>163</v>
      </c>
      <c r="D87" s="14" t="s">
        <v>164</v>
      </c>
      <c r="E87" s="15">
        <v>16081</v>
      </c>
      <c r="F87" s="15">
        <v>499085.16000000003</v>
      </c>
      <c r="G87" s="15">
        <v>214703.08</v>
      </c>
      <c r="H87" s="15">
        <v>201703.08</v>
      </c>
      <c r="I87" s="16">
        <f t="shared" si="4"/>
        <v>-13000</v>
      </c>
      <c r="J87" s="16">
        <f t="shared" si="5"/>
        <v>93.94512645091072</v>
      </c>
    </row>
    <row r="88" spans="1:10" x14ac:dyDescent="0.3">
      <c r="A88" s="13">
        <v>0</v>
      </c>
      <c r="B88" s="20" t="s">
        <v>9</v>
      </c>
      <c r="C88" s="20" t="s">
        <v>165</v>
      </c>
      <c r="D88" s="14" t="s">
        <v>166</v>
      </c>
      <c r="E88" s="15">
        <v>16081</v>
      </c>
      <c r="F88" s="15">
        <v>86081</v>
      </c>
      <c r="G88" s="15">
        <v>14545</v>
      </c>
      <c r="H88" s="15">
        <v>1545</v>
      </c>
      <c r="I88" s="16">
        <f t="shared" si="4"/>
        <v>-13000</v>
      </c>
      <c r="J88" s="16">
        <f t="shared" si="5"/>
        <v>10.622206943966999</v>
      </c>
    </row>
    <row r="89" spans="1:10" ht="69" x14ac:dyDescent="0.3">
      <c r="A89" s="13">
        <v>0</v>
      </c>
      <c r="B89" s="20" t="s">
        <v>9</v>
      </c>
      <c r="C89" s="20" t="s">
        <v>167</v>
      </c>
      <c r="D89" s="14" t="s">
        <v>168</v>
      </c>
      <c r="E89" s="15">
        <v>0</v>
      </c>
      <c r="F89" s="15">
        <v>413004.16000000003</v>
      </c>
      <c r="G89" s="15">
        <v>200158.07999999999</v>
      </c>
      <c r="H89" s="15">
        <v>200158.07999999999</v>
      </c>
      <c r="I89" s="16">
        <f t="shared" si="4"/>
        <v>0</v>
      </c>
      <c r="J89" s="16">
        <f t="shared" si="5"/>
        <v>100</v>
      </c>
    </row>
    <row r="90" spans="1:10" ht="27.6" x14ac:dyDescent="0.3">
      <c r="A90" s="13">
        <v>1</v>
      </c>
      <c r="B90" s="20" t="s">
        <v>9</v>
      </c>
      <c r="C90" s="20" t="s">
        <v>169</v>
      </c>
      <c r="D90" s="14" t="s">
        <v>170</v>
      </c>
      <c r="E90" s="15">
        <v>0</v>
      </c>
      <c r="F90" s="15">
        <v>463391</v>
      </c>
      <c r="G90" s="15">
        <v>463391</v>
      </c>
      <c r="H90" s="15">
        <v>463391</v>
      </c>
      <c r="I90" s="16">
        <f t="shared" si="4"/>
        <v>0</v>
      </c>
      <c r="J90" s="16">
        <f t="shared" si="5"/>
        <v>100</v>
      </c>
    </row>
    <row r="91" spans="1:10" x14ac:dyDescent="0.3">
      <c r="A91" s="13">
        <v>1</v>
      </c>
      <c r="B91" s="20" t="s">
        <v>9</v>
      </c>
      <c r="C91" s="20" t="s">
        <v>171</v>
      </c>
      <c r="D91" s="14" t="s">
        <v>172</v>
      </c>
      <c r="E91" s="15">
        <v>0</v>
      </c>
      <c r="F91" s="15">
        <v>463391</v>
      </c>
      <c r="G91" s="15">
        <v>463391</v>
      </c>
      <c r="H91" s="15">
        <v>463391</v>
      </c>
      <c r="I91" s="16">
        <f t="shared" si="4"/>
        <v>0</v>
      </c>
      <c r="J91" s="16">
        <f t="shared" si="5"/>
        <v>100</v>
      </c>
    </row>
    <row r="92" spans="1:10" x14ac:dyDescent="0.3">
      <c r="A92" s="13">
        <v>0</v>
      </c>
      <c r="B92" s="20" t="s">
        <v>9</v>
      </c>
      <c r="C92" s="20" t="s">
        <v>173</v>
      </c>
      <c r="D92" s="14" t="s">
        <v>174</v>
      </c>
      <c r="E92" s="15">
        <v>0</v>
      </c>
      <c r="F92" s="15">
        <v>463391</v>
      </c>
      <c r="G92" s="15">
        <v>463391</v>
      </c>
      <c r="H92" s="15">
        <v>463391</v>
      </c>
      <c r="I92" s="16">
        <f t="shared" si="4"/>
        <v>0</v>
      </c>
      <c r="J92" s="16">
        <f t="shared" si="5"/>
        <v>100</v>
      </c>
    </row>
    <row r="93" spans="1:10" x14ac:dyDescent="0.3">
      <c r="A93" s="13">
        <v>1</v>
      </c>
      <c r="B93" s="20"/>
      <c r="C93" s="20" t="s">
        <v>175</v>
      </c>
      <c r="D93" s="14" t="s">
        <v>176</v>
      </c>
      <c r="E93" s="15">
        <v>96828119</v>
      </c>
      <c r="F93" s="15">
        <v>111959088</v>
      </c>
      <c r="G93" s="15">
        <v>62361269</v>
      </c>
      <c r="H93" s="15">
        <v>70790237.600000009</v>
      </c>
      <c r="I93" s="16">
        <f t="shared" si="4"/>
        <v>8428968.6000000089</v>
      </c>
      <c r="J93" s="16">
        <f t="shared" si="5"/>
        <v>113.51635195236327</v>
      </c>
    </row>
    <row r="94" spans="1:10" x14ac:dyDescent="0.3">
      <c r="A94" s="13">
        <v>1</v>
      </c>
      <c r="B94" s="20"/>
      <c r="C94" s="20" t="s">
        <v>175</v>
      </c>
      <c r="D94" s="14" t="s">
        <v>177</v>
      </c>
      <c r="E94" s="15">
        <v>107781500</v>
      </c>
      <c r="F94" s="15">
        <v>158519664.16</v>
      </c>
      <c r="G94" s="15">
        <v>96594763.079999998</v>
      </c>
      <c r="H94" s="15">
        <v>105010731.68000001</v>
      </c>
      <c r="I94" s="16">
        <f t="shared" si="4"/>
        <v>8415968.6000000089</v>
      </c>
      <c r="J94" s="16">
        <f t="shared" si="5"/>
        <v>108.71265514987587</v>
      </c>
    </row>
  </sheetData>
  <mergeCells count="3">
    <mergeCell ref="B3:J3"/>
    <mergeCell ref="B5:J5"/>
    <mergeCell ref="I1:J1"/>
  </mergeCells>
  <conditionalFormatting sqref="B9:B94">
    <cfRule type="expression" dxfId="8" priority="1" stopIfTrue="1">
      <formula>A9=1</formula>
    </cfRule>
  </conditionalFormatting>
  <conditionalFormatting sqref="C9:C94">
    <cfRule type="expression" dxfId="7" priority="2" stopIfTrue="1">
      <formula>A9=1</formula>
    </cfRule>
  </conditionalFormatting>
  <conditionalFormatting sqref="D9:D94">
    <cfRule type="expression" dxfId="6" priority="3" stopIfTrue="1">
      <formula>A9=1</formula>
    </cfRule>
  </conditionalFormatting>
  <conditionalFormatting sqref="E9:E94">
    <cfRule type="expression" dxfId="5" priority="4" stopIfTrue="1">
      <formula>A9=1</formula>
    </cfRule>
  </conditionalFormatting>
  <conditionalFormatting sqref="F9:F94">
    <cfRule type="expression" dxfId="4" priority="5" stopIfTrue="1">
      <formula>A9=1</formula>
    </cfRule>
  </conditionalFormatting>
  <conditionalFormatting sqref="G9:G94">
    <cfRule type="expression" dxfId="3" priority="6" stopIfTrue="1">
      <formula>A9=1</formula>
    </cfRule>
  </conditionalFormatting>
  <conditionalFormatting sqref="H9:H94">
    <cfRule type="expression" dxfId="2" priority="7" stopIfTrue="1">
      <formula>A9=1</formula>
    </cfRule>
  </conditionalFormatting>
  <conditionalFormatting sqref="I9:I94">
    <cfRule type="expression" dxfId="1" priority="8" stopIfTrue="1">
      <formula>A9=1</formula>
    </cfRule>
  </conditionalFormatting>
  <conditionalFormatting sqref="J9:J94">
    <cfRule type="expression" dxfId="0" priority="9" stopIfTrue="1">
      <formula>A9=1</formula>
    </cfRule>
  </conditionalFormatting>
  <pageMargins left="0.32" right="0.33" top="0.39370078740157499" bottom="0.39370078740157499" header="0" footer="0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2026-07-09T11:48:17Z</cp:lastPrinted>
  <dcterms:created xsi:type="dcterms:W3CDTF">2026-07-09T11:44:47Z</dcterms:created>
  <dcterms:modified xsi:type="dcterms:W3CDTF">2026-07-09T11:54:06Z</dcterms:modified>
</cp:coreProperties>
</file>