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450"/>
  </bookViews>
  <sheets>
    <sheet name="Аркуш1" sheetId="1" r:id="rId1"/>
  </sheets>
  <definedNames>
    <definedName name="_xlnm.Print_Titles" localSheetId="0">Аркуш1!$6:$7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</calcChain>
</file>

<file path=xl/sharedStrings.xml><?xml version="1.0" encoding="utf-8"?>
<sst xmlns="http://schemas.openxmlformats.org/spreadsheetml/2006/main" count="262" uniqueCount="178">
  <si>
    <t>Аналіз виконання плану по доходах</t>
  </si>
  <si>
    <t>На перший квартал 2025 року</t>
  </si>
  <si>
    <t>грн.</t>
  </si>
  <si>
    <t>КМБ</t>
  </si>
  <si>
    <t>ККД</t>
  </si>
  <si>
    <t>Доходи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</si>
  <si>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</si>
  <si>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</si>
  <si>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</si>
  <si>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</si>
  <si>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</si>
  <si>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</si>
  <si>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0954400000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</si>
  <si>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</si>
  <si>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</si>
  <si>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</si>
  <si>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</si>
  <si>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</si>
  <si>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</si>
  <si>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</si>
  <si>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</si>
  <si>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</si>
  <si>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</si>
  <si>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</si>
  <si>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</si>
  <si>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</si>
  <si>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</si>
  <si>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</si>
  <si>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</si>
  <si>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</si>
  <si>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</si>
  <si>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</si>
  <si>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</si>
  <si>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13010100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</si>
  <si>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</si>
  <si>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</si>
  <si>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</si>
  <si>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</si>
  <si>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</si>
  <si>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</si>
  <si>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</si>
  <si>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</si>
  <si>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</si>
  <si>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</si>
  <si>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</si>
  <si>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</si>
  <si>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</si>
  <si>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</si>
  <si>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</si>
  <si>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</si>
  <si>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</si>
  <si>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</si>
  <si>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</si>
  <si>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</si>
  <si>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</si>
  <si>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</si>
  <si>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</si>
  <si>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</si>
  <si>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</si>
  <si>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</si>
  <si>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</si>
  <si>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</si>
  <si>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</si>
  <si>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</si>
  <si>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</si>
  <si>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</si>
  <si>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</si>
  <si>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</si>
  <si>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</si>
  <si>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</si>
  <si>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</si>
  <si>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</si>
  <si>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</si>
  <si>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</si>
  <si>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</si>
  <si>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</si>
  <si>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18030000</t>
  </si>
  <si>
    <t>Туристичний збір</t>
  </si>
  <si>
    <t>18030100</t>
  </si>
  <si>
    <t>Туристичний збір, сплачений юридичними особами</t>
  </si>
  <si>
    <t>18030200</t>
  </si>
  <si>
    <t>Туристичний збір, сплачений фізичними особами</t>
  </si>
  <si>
    <t>18050000</t>
  </si>
  <si>
    <t>Єдиний податок</t>
  </si>
  <si>
    <t>18050300</t>
  </si>
  <si>
    <t>Єдиний податок з юридичних осіб</t>
  </si>
  <si>
    <t>18050400</t>
  </si>
  <si>
    <t>Єдиний податок з фізичних осіб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</si>
  <si>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</si>
  <si>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</si>
  <si>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</si>
  <si>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</si>
  <si>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</si>
  <si>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</si>
  <si>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19010200</t>
  </si>
  <si>
    <t>Надходження від скидів забруднюючих речовин безпосередньо у водні об`єкти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</si>
  <si>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</si>
  <si>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</si>
  <si>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</si>
  <si>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</si>
  <si>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</si>
  <si>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</si>
  <si>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21080000</t>
  </si>
  <si>
    <t>Інші надходження</t>
  </si>
  <si>
    <t>21081100</t>
  </si>
  <si>
    <t>Адміністративні штрафи та інші санкції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</si>
  <si>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</si>
  <si>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</t>
  </si>
  <si>
    <t>21081800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</si>
  <si>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</si>
  <si>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</si>
  <si>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</si>
  <si>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</si>
  <si>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</si>
  <si>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</si>
  <si>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</si>
  <si>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</si>
  <si>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</si>
  <si>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</si>
  <si>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</si>
  <si>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</si>
  <si>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відповідно до Закону України `Про державну реєстрацію юридичних осіб, фізичних осіб - підприємців та громадських</t>
  </si>
  <si>
    <t>22090000</t>
  </si>
  <si>
    <t>Державне мито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</si>
  <si>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</si>
  <si>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</si>
  <si>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24000000</t>
  </si>
  <si>
    <t>Інші неподаткові надходження</t>
  </si>
  <si>
    <t>24060000</t>
  </si>
  <si>
    <t>24060300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</si>
  <si>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</si>
  <si>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</si>
  <si>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</si>
  <si>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</si>
  <si>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</si>
  <si>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</si>
  <si>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25010300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</si>
  <si>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</si>
  <si>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30000000</t>
  </si>
  <si>
    <t>Доходи від операцій з капіталом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</si>
  <si>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</si>
  <si>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</si>
  <si>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</si>
  <si>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</si>
  <si>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</si>
  <si>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</si>
  <si>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40000000</t>
  </si>
  <si>
    <t>Офіційні трансферти</t>
  </si>
  <si>
    <t>41000000</t>
  </si>
  <si>
    <t>Від органів державного управління</t>
  </si>
  <si>
    <t>41020000</t>
  </si>
  <si>
    <t>Дотації з державного бюджету місцевим бюджетам</t>
  </si>
  <si>
    <t>41020100</t>
  </si>
  <si>
    <t>Базова дотація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</si>
  <si>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</si>
  <si>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</si>
  <si>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</si>
  <si>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</si>
  <si>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41035400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</si>
  <si>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</si>
  <si>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</si>
  <si>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</si>
  <si>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</si>
  <si>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</si>
  <si>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41040000</t>
  </si>
  <si>
    <t>Дотації з місцевих бюджетів іншим місцевим бюджетам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</si>
  <si>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</si>
  <si>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</si>
  <si>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41050000</t>
  </si>
  <si>
    <t>Субвенції з місцевих бюджетів іншим місцевим бюджетам</t>
  </si>
  <si>
    <t>41053900</t>
  </si>
  <si>
    <t>Інші субвенції з місцевого бюджету</t>
  </si>
  <si>
    <t xml:space="preserve"> </t>
  </si>
  <si>
    <t xml:space="preserve">Усього ( без урахування трансфертів) </t>
  </si>
  <si>
    <t xml:space="preserve">Усього </t>
  </si>
  <si>
    <t>ДОДАТОК 1</t>
  </si>
  <si>
    <t xml:space="preserve">Начальник фінансового відділу </t>
  </si>
  <si>
    <t>Ірина БОЙКО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</si>
</sst>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/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" fontId="0" fillId="0" borderId="0" xfId="0" applyNumberFormat="1" applyAlignment="1">
      <alignment horizontal="right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4" fontId="4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9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tabSelected="1" topLeftCell="B88" workbookViewId="0">
      <selection activeCell="D107" sqref="D107"/>
    </sheetView>
  </sheetViews>
  <sheetFormatPr defaultRowHeight="12.75" x14ac:dyDescent="0.2"/>
  <cols>
    <col min="1" max="1" width="0" hidden="1" customWidth="1"/>
    <col min="2" max="3" width="12.28515625" style="19" customWidth="1"/>
    <col min="4" max="4" width="50.7109375" style="3" customWidth="1"/>
    <col min="5" max="7" width="16.140625" style="4" customWidth="1"/>
    <col min="8" max="8" width="12.28515625" style="4" bestFit="1" customWidth="1"/>
    <col min="9" max="9" width="11.28515625" style="4" bestFit="1" customWidth="1"/>
    <col min="10" max="10" width="9" style="4" bestFit="1" customWidth="1"/>
  </cols>
  <sheetData>
    <row r="1" spans="1:10" x14ac:dyDescent="0.2">
      <c r="B1" s="1"/>
      <c r="C1" s="1"/>
      <c r="D1" s="2"/>
      <c r="E1" s="5"/>
      <c r="F1" s="5"/>
      <c r="G1" s="5"/>
      <c r="H1" s="5" t="s">
        <v>175</v>
      </c>
      <c r="I1" s="5"/>
      <c r="J1" s="5"/>
    </row>
    <row r="2" spans="1:10" ht="23.25" x14ac:dyDescent="0.35">
      <c r="B2" s="25" t="s">
        <v>0</v>
      </c>
      <c r="C2" s="26"/>
      <c r="D2" s="26"/>
      <c r="E2" s="26"/>
      <c r="F2" s="26"/>
      <c r="G2" s="26"/>
      <c r="H2" s="26"/>
      <c r="I2" s="26"/>
      <c r="J2" s="26"/>
    </row>
    <row r="3" spans="1:10" x14ac:dyDescent="0.2">
      <c r="B3" s="1"/>
      <c r="C3" s="1"/>
      <c r="D3" s="2"/>
      <c r="E3" s="5"/>
      <c r="F3" s="5"/>
      <c r="G3" s="5"/>
      <c r="H3" s="5"/>
      <c r="I3" s="5"/>
      <c r="J3" s="5"/>
    </row>
    <row r="4" spans="1:10" ht="18.75" x14ac:dyDescent="0.3">
      <c r="B4" s="27" t="s">
        <v>1</v>
      </c>
      <c r="C4" s="26"/>
      <c r="D4" s="26"/>
      <c r="E4" s="26"/>
      <c r="F4" s="26"/>
      <c r="G4" s="26"/>
      <c r="H4" s="26"/>
      <c r="I4" s="26"/>
      <c r="J4" s="26"/>
    </row>
    <row r="5" spans="1:10" x14ac:dyDescent="0.2">
      <c r="E5" s="6"/>
      <c r="J5" s="7" t="s">
        <v>2</v>
      </c>
    </row>
    <row r="6" spans="1:10" ht="28.5" customHeight="1" x14ac:dyDescent="0.2">
      <c r="A6" s="8"/>
      <c r="B6" s="9" t="s">
        <v>3</v>
      </c>
      <c r="C6" s="9" t="s">
        <v>4</v>
      </c>
      <c r="D6" s="10" t="s">
        <v>5</v>
      </c>
      <c r="E6" s="11" t="s">
        <v>6</v>
      </c>
      <c r="F6" s="11" t="s">
        <v>7</v>
      </c>
      <c r="G6" s="11" t="s">
        <v>8</v>
      </c>
      <c r="H6" s="12" t="s">
        <v>9</v>
      </c>
      <c r="I6" s="12" t="s">
        <v>10</v>
      </c>
      <c r="J6" s="12" t="s">
        <v>11</v>
      </c>
    </row>
    <row r="7" spans="1:10" x14ac:dyDescent="0.2">
      <c r="A7" s="8"/>
      <c r="B7" s="17">
        <v>1</v>
      </c>
      <c r="C7" s="17">
        <v>2</v>
      </c>
      <c r="D7" s="18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</row>
    <row r="8" spans="1:10" x14ac:dyDescent="0.2">
      <c r="A8" s="13">
        <v>1</v>
      </c>
      <c r="B8" s="20" t="s">
        <v>12</v>
      </c>
      <c r="C8" s="20" t="s">
        <v>13</v>
      </c>
      <c r="D8" s="14" t="s">
        <v>14</v>
      </c>
      <c r="E8" s="15">
        <v>75662810</v>
      </c>
      <c r="F8" s="15">
        <v>75662810</v>
      </c>
      <c r="G8" s="15">
        <v>17451750</v>
      </c>
      <c r="H8" s="15">
        <v>25925855.200000003</v>
      </c>
      <c r="I8" s="16">
        <f t="shared" ref="I8:I39" si="0">H8-G8</f>
        <v>8474105.200000003</v>
      </c>
      <c r="J8" s="16">
        <f t="shared" ref="J8:J39" si="1">IF(G8=0,0,H8/G8*100)</f>
        <v>148.55733780279917</v>
      </c>
    </row>
    <row r="9" spans="1:10" ht="25.5" x14ac:dyDescent="0.2">
      <c r="A9" s="13">
        <v>1</v>
      </c>
      <c r="B9" s="20" t="s">
        <v>12</v>
      </c>
      <c r="C9" s="20" t="s">
        <v>15</v>
      </c>
      <c r="D9" s="14" t="s">
        <v>16</v>
      </c>
      <c r="E9" s="15">
        <v>28558000</v>
      </c>
      <c r="F9" s="15">
        <v>28558000</v>
      </c>
      <c r="G9" s="15">
        <v>6496750</v>
      </c>
      <c r="H9" s="15">
        <v>6165220.3799999999</v>
      </c>
      <c r="I9" s="16">
        <f t="shared" si="0"/>
        <v>-331529.62000000011</v>
      </c>
      <c r="J9" s="16">
        <f t="shared" si="1"/>
        <v>94.896992804094353</v>
      </c>
    </row>
    <row r="10" spans="1:10" x14ac:dyDescent="0.2">
      <c r="A10" s="13">
        <v>1</v>
      </c>
      <c r="B10" s="20" t="s">
        <v>12</v>
      </c>
      <c r="C10" s="20" t="s">
        <v>17</v>
      </c>
      <c r="D10" s="14" t="s">
        <v>18</v>
      </c>
      <c r="E10" s="15">
        <v>28535000</v>
      </c>
      <c r="F10" s="15">
        <v>28535000</v>
      </c>
      <c r="G10" s="15">
        <v>6473750</v>
      </c>
      <c r="H10" s="15">
        <v>6147453.3799999999</v>
      </c>
      <c r="I10" s="16">
        <f t="shared" si="0"/>
        <v>-326296.62000000011</v>
      </c>
      <c r="J10" s="16">
        <f t="shared" si="1"/>
        <v>94.959696929909242</v>
      </c>
    </row>
    <row r="11" spans="1:10" ht="38.25" x14ac:dyDescent="0.2">
      <c r="A11" s="13">
        <v>0</v>
      </c>
      <c r="B11" s="20" t="s">
        <v>12</v>
      </c>
      <c r="C11" s="20" t="s">
        <v>19</v>
      </c>
      <c r="D11" s="14" t="s">
        <v>20</v>
      </c>
      <c r="E11" s="15">
        <v>27910000</v>
      </c>
      <c r="F11" s="15">
        <v>27910000</v>
      </c>
      <c r="G11" s="15">
        <v>6300000</v>
      </c>
      <c r="H11" s="15">
        <v>6051178.8099999996</v>
      </c>
      <c r="I11" s="16">
        <f t="shared" si="0"/>
        <v>-248821.19000000041</v>
      </c>
      <c r="J11" s="16">
        <f t="shared" si="1"/>
        <v>96.050457301587301</v>
      </c>
    </row>
    <row r="12" spans="1:10" ht="38.25" x14ac:dyDescent="0.2">
      <c r="A12" s="13">
        <v>0</v>
      </c>
      <c r="B12" s="20" t="s">
        <v>12</v>
      </c>
      <c r="C12" s="20" t="s">
        <v>21</v>
      </c>
      <c r="D12" s="14" t="s">
        <v>22</v>
      </c>
      <c r="E12" s="15">
        <v>75000</v>
      </c>
      <c r="F12" s="15">
        <v>75000</v>
      </c>
      <c r="G12" s="15">
        <v>18750</v>
      </c>
      <c r="H12" s="15">
        <v>20454.580000000002</v>
      </c>
      <c r="I12" s="16">
        <f t="shared" si="0"/>
        <v>1704.5800000000017</v>
      </c>
      <c r="J12" s="16">
        <f t="shared" si="1"/>
        <v>109.09109333333333</v>
      </c>
    </row>
    <row r="13" spans="1:10" ht="38.25" x14ac:dyDescent="0.2">
      <c r="A13" s="13">
        <v>0</v>
      </c>
      <c r="B13" s="20" t="s">
        <v>12</v>
      </c>
      <c r="C13" s="20" t="s">
        <v>23</v>
      </c>
      <c r="D13" s="14" t="s">
        <v>24</v>
      </c>
      <c r="E13" s="15">
        <v>550000</v>
      </c>
      <c r="F13" s="15">
        <v>550000</v>
      </c>
      <c r="G13" s="15">
        <v>155000</v>
      </c>
      <c r="H13" s="15">
        <v>75819.990000000005</v>
      </c>
      <c r="I13" s="16">
        <f t="shared" si="0"/>
        <v>-79180.009999999995</v>
      </c>
      <c r="J13" s="16">
        <f t="shared" si="1"/>
        <v>48.916122580645165</v>
      </c>
    </row>
    <row r="14" spans="1:10" x14ac:dyDescent="0.2">
      <c r="A14" s="13">
        <v>1</v>
      </c>
      <c r="B14" s="20" t="s">
        <v>12</v>
      </c>
      <c r="C14" s="20" t="s">
        <v>25</v>
      </c>
      <c r="D14" s="14" t="s">
        <v>26</v>
      </c>
      <c r="E14" s="15">
        <v>23000</v>
      </c>
      <c r="F14" s="15">
        <v>23000</v>
      </c>
      <c r="G14" s="15">
        <v>23000</v>
      </c>
      <c r="H14" s="15">
        <v>17767</v>
      </c>
      <c r="I14" s="16">
        <f t="shared" si="0"/>
        <v>-5233</v>
      </c>
      <c r="J14" s="16">
        <f t="shared" si="1"/>
        <v>77.247826086956522</v>
      </c>
    </row>
    <row r="15" spans="1:10" ht="25.5" x14ac:dyDescent="0.2">
      <c r="A15" s="13">
        <v>0</v>
      </c>
      <c r="B15" s="20" t="s">
        <v>12</v>
      </c>
      <c r="C15" s="20" t="s">
        <v>27</v>
      </c>
      <c r="D15" s="14" t="s">
        <v>28</v>
      </c>
      <c r="E15" s="15">
        <v>23000</v>
      </c>
      <c r="F15" s="15">
        <v>23000</v>
      </c>
      <c r="G15" s="15">
        <v>23000</v>
      </c>
      <c r="H15" s="15">
        <v>17767</v>
      </c>
      <c r="I15" s="16">
        <f t="shared" si="0"/>
        <v>-5233</v>
      </c>
      <c r="J15" s="16">
        <f t="shared" si="1"/>
        <v>77.247826086956522</v>
      </c>
    </row>
    <row r="16" spans="1:10" ht="25.5" x14ac:dyDescent="0.2">
      <c r="A16" s="13">
        <v>1</v>
      </c>
      <c r="B16" s="20" t="s">
        <v>12</v>
      </c>
      <c r="C16" s="20" t="s">
        <v>29</v>
      </c>
      <c r="D16" s="14" t="s">
        <v>30</v>
      </c>
      <c r="E16" s="15">
        <v>3400000</v>
      </c>
      <c r="F16" s="15">
        <v>3400000</v>
      </c>
      <c r="G16" s="15">
        <v>850000</v>
      </c>
      <c r="H16" s="15">
        <v>1492681.99</v>
      </c>
      <c r="I16" s="16">
        <f t="shared" si="0"/>
        <v>642681.99</v>
      </c>
      <c r="J16" s="16">
        <f t="shared" si="1"/>
        <v>175.60964588235294</v>
      </c>
    </row>
    <row r="17" spans="1:10" x14ac:dyDescent="0.2">
      <c r="A17" s="13">
        <v>1</v>
      </c>
      <c r="B17" s="20" t="s">
        <v>12</v>
      </c>
      <c r="C17" s="20" t="s">
        <v>31</v>
      </c>
      <c r="D17" s="14" t="s">
        <v>32</v>
      </c>
      <c r="E17" s="15">
        <v>3400000</v>
      </c>
      <c r="F17" s="15">
        <v>3400000</v>
      </c>
      <c r="G17" s="15">
        <v>850000</v>
      </c>
      <c r="H17" s="15">
        <v>1491991.99</v>
      </c>
      <c r="I17" s="16">
        <f t="shared" si="0"/>
        <v>641991.99</v>
      </c>
      <c r="J17" s="16">
        <f t="shared" si="1"/>
        <v>175.52846941176469</v>
      </c>
    </row>
    <row r="18" spans="1:10" ht="38.25" x14ac:dyDescent="0.2">
      <c r="A18" s="13">
        <v>0</v>
      </c>
      <c r="B18" s="20" t="s">
        <v>12</v>
      </c>
      <c r="C18" s="20" t="s">
        <v>33</v>
      </c>
      <c r="D18" s="14" t="s">
        <v>34</v>
      </c>
      <c r="E18" s="15">
        <v>400000</v>
      </c>
      <c r="F18" s="15">
        <v>400000</v>
      </c>
      <c r="G18" s="15">
        <v>100000</v>
      </c>
      <c r="H18" s="15">
        <v>34025.019999999997</v>
      </c>
      <c r="I18" s="16">
        <f t="shared" si="0"/>
        <v>-65974.98000000001</v>
      </c>
      <c r="J18" s="16">
        <f t="shared" si="1"/>
        <v>34.025019999999998</v>
      </c>
    </row>
    <row r="19" spans="1:10" ht="51" x14ac:dyDescent="0.2">
      <c r="A19" s="13">
        <v>0</v>
      </c>
      <c r="B19" s="20" t="s">
        <v>12</v>
      </c>
      <c r="C19" s="20" t="s">
        <v>35</v>
      </c>
      <c r="D19" s="14" t="s">
        <v>36</v>
      </c>
      <c r="E19" s="15">
        <v>3000000</v>
      </c>
      <c r="F19" s="15">
        <v>3000000</v>
      </c>
      <c r="G19" s="15">
        <v>750000</v>
      </c>
      <c r="H19" s="15">
        <v>1457966.97</v>
      </c>
      <c r="I19" s="16">
        <f t="shared" si="0"/>
        <v>707966.97</v>
      </c>
      <c r="J19" s="16">
        <f t="shared" si="1"/>
        <v>194.39559600000001</v>
      </c>
    </row>
    <row r="20" spans="1:10" ht="25.5" x14ac:dyDescent="0.2">
      <c r="A20" s="13">
        <v>1</v>
      </c>
      <c r="B20" s="20" t="s">
        <v>12</v>
      </c>
      <c r="C20" s="20" t="s">
        <v>37</v>
      </c>
      <c r="D20" s="14" t="s">
        <v>38</v>
      </c>
      <c r="E20" s="15">
        <v>0</v>
      </c>
      <c r="F20" s="15">
        <v>0</v>
      </c>
      <c r="G20" s="15">
        <v>0</v>
      </c>
      <c r="H20" s="15">
        <v>690</v>
      </c>
      <c r="I20" s="16">
        <f t="shared" si="0"/>
        <v>690</v>
      </c>
      <c r="J20" s="16">
        <f t="shared" si="1"/>
        <v>0</v>
      </c>
    </row>
    <row r="21" spans="1:10" ht="25.5" x14ac:dyDescent="0.2">
      <c r="A21" s="13">
        <v>0</v>
      </c>
      <c r="B21" s="20" t="s">
        <v>12</v>
      </c>
      <c r="C21" s="20" t="s">
        <v>39</v>
      </c>
      <c r="D21" s="14" t="s">
        <v>40</v>
      </c>
      <c r="E21" s="15">
        <v>0</v>
      </c>
      <c r="F21" s="15">
        <v>0</v>
      </c>
      <c r="G21" s="15">
        <v>0</v>
      </c>
      <c r="H21" s="15">
        <v>690</v>
      </c>
      <c r="I21" s="16">
        <f t="shared" si="0"/>
        <v>690</v>
      </c>
      <c r="J21" s="16">
        <f t="shared" si="1"/>
        <v>0</v>
      </c>
    </row>
    <row r="22" spans="1:10" x14ac:dyDescent="0.2">
      <c r="A22" s="13">
        <v>1</v>
      </c>
      <c r="B22" s="20" t="s">
        <v>12</v>
      </c>
      <c r="C22" s="20" t="s">
        <v>41</v>
      </c>
      <c r="D22" s="14" t="s">
        <v>42</v>
      </c>
      <c r="E22" s="15">
        <v>16239890</v>
      </c>
      <c r="F22" s="15">
        <v>16239890</v>
      </c>
      <c r="G22" s="15">
        <v>4060000</v>
      </c>
      <c r="H22" s="15">
        <v>4848016.0600000015</v>
      </c>
      <c r="I22" s="16">
        <f t="shared" si="0"/>
        <v>788016.06000000145</v>
      </c>
      <c r="J22" s="16">
        <f t="shared" si="1"/>
        <v>119.4092625615764</v>
      </c>
    </row>
    <row r="23" spans="1:10" ht="25.5" x14ac:dyDescent="0.2">
      <c r="A23" s="13">
        <v>1</v>
      </c>
      <c r="B23" s="20" t="s">
        <v>12</v>
      </c>
      <c r="C23" s="20" t="s">
        <v>43</v>
      </c>
      <c r="D23" s="14" t="s">
        <v>44</v>
      </c>
      <c r="E23" s="15">
        <v>2000000</v>
      </c>
      <c r="F23" s="15">
        <v>2000000</v>
      </c>
      <c r="G23" s="15">
        <v>480000</v>
      </c>
      <c r="H23" s="15">
        <v>563649.09999999986</v>
      </c>
      <c r="I23" s="16">
        <f t="shared" si="0"/>
        <v>83649.09999999986</v>
      </c>
      <c r="J23" s="16">
        <f t="shared" si="1"/>
        <v>117.4268958333333</v>
      </c>
    </row>
    <row r="24" spans="1:10" x14ac:dyDescent="0.2">
      <c r="A24" s="13">
        <v>0</v>
      </c>
      <c r="B24" s="20" t="s">
        <v>12</v>
      </c>
      <c r="C24" s="20" t="s">
        <v>45</v>
      </c>
      <c r="D24" s="14" t="s">
        <v>46</v>
      </c>
      <c r="E24" s="15">
        <v>2000000</v>
      </c>
      <c r="F24" s="15">
        <v>2000000</v>
      </c>
      <c r="G24" s="15">
        <v>480000</v>
      </c>
      <c r="H24" s="15">
        <v>563649.09999999986</v>
      </c>
      <c r="I24" s="16">
        <f t="shared" si="0"/>
        <v>83649.09999999986</v>
      </c>
      <c r="J24" s="16">
        <f t="shared" si="1"/>
        <v>117.4268958333333</v>
      </c>
    </row>
    <row r="25" spans="1:10" ht="25.5" x14ac:dyDescent="0.2">
      <c r="A25" s="13">
        <v>1</v>
      </c>
      <c r="B25" s="20" t="s">
        <v>12</v>
      </c>
      <c r="C25" s="20" t="s">
        <v>47</v>
      </c>
      <c r="D25" s="14" t="s">
        <v>48</v>
      </c>
      <c r="E25" s="15">
        <v>8143760</v>
      </c>
      <c r="F25" s="15">
        <v>8143760</v>
      </c>
      <c r="G25" s="15">
        <v>2010000</v>
      </c>
      <c r="H25" s="15">
        <v>2584259.8900000011</v>
      </c>
      <c r="I25" s="16">
        <f t="shared" si="0"/>
        <v>574259.89000000106</v>
      </c>
      <c r="J25" s="16">
        <f t="shared" si="1"/>
        <v>128.57014378109457</v>
      </c>
    </row>
    <row r="26" spans="1:10" x14ac:dyDescent="0.2">
      <c r="A26" s="13">
        <v>0</v>
      </c>
      <c r="B26" s="20" t="s">
        <v>12</v>
      </c>
      <c r="C26" s="20" t="s">
        <v>49</v>
      </c>
      <c r="D26" s="14" t="s">
        <v>46</v>
      </c>
      <c r="E26" s="15">
        <v>8143760</v>
      </c>
      <c r="F26" s="15">
        <v>8143760</v>
      </c>
      <c r="G26" s="15">
        <v>2010000</v>
      </c>
      <c r="H26" s="15">
        <v>2584259.8900000011</v>
      </c>
      <c r="I26" s="16">
        <f t="shared" si="0"/>
        <v>574259.89000000106</v>
      </c>
      <c r="J26" s="16">
        <f t="shared" si="1"/>
        <v>128.57014378109457</v>
      </c>
    </row>
    <row r="27" spans="1:10" ht="25.5" x14ac:dyDescent="0.2">
      <c r="A27" s="13">
        <v>1</v>
      </c>
      <c r="B27" s="20" t="s">
        <v>12</v>
      </c>
      <c r="C27" s="20" t="s">
        <v>50</v>
      </c>
      <c r="D27" s="14" t="s">
        <v>51</v>
      </c>
      <c r="E27" s="15">
        <v>6096130</v>
      </c>
      <c r="F27" s="15">
        <v>6096130</v>
      </c>
      <c r="G27" s="15">
        <v>1570000</v>
      </c>
      <c r="H27" s="15">
        <v>1700107.0699999998</v>
      </c>
      <c r="I27" s="16">
        <f t="shared" si="0"/>
        <v>130107.06999999983</v>
      </c>
      <c r="J27" s="16">
        <f t="shared" si="1"/>
        <v>108.28707452229298</v>
      </c>
    </row>
    <row r="28" spans="1:10" ht="63.75" x14ac:dyDescent="0.2">
      <c r="A28" s="13">
        <v>0</v>
      </c>
      <c r="B28" s="20" t="s">
        <v>12</v>
      </c>
      <c r="C28" s="20" t="s">
        <v>52</v>
      </c>
      <c r="D28" s="14" t="s">
        <v>53</v>
      </c>
      <c r="E28" s="15">
        <v>2000000</v>
      </c>
      <c r="F28" s="15">
        <v>2000000</v>
      </c>
      <c r="G28" s="15">
        <v>490000</v>
      </c>
      <c r="H28" s="15">
        <v>709024.49999999988</v>
      </c>
      <c r="I28" s="16">
        <f t="shared" si="0"/>
        <v>219024.49999999988</v>
      </c>
      <c r="J28" s="16">
        <f t="shared" si="1"/>
        <v>144.69887755102039</v>
      </c>
    </row>
    <row r="29" spans="1:10" ht="51" x14ac:dyDescent="0.2">
      <c r="A29" s="13">
        <v>0</v>
      </c>
      <c r="B29" s="20" t="s">
        <v>12</v>
      </c>
      <c r="C29" s="20" t="s">
        <v>54</v>
      </c>
      <c r="D29" s="14" t="s">
        <v>55</v>
      </c>
      <c r="E29" s="15">
        <v>4096130</v>
      </c>
      <c r="F29" s="15">
        <v>4096130</v>
      </c>
      <c r="G29" s="15">
        <v>1080000</v>
      </c>
      <c r="H29" s="15">
        <v>991082.57000000007</v>
      </c>
      <c r="I29" s="16">
        <f t="shared" si="0"/>
        <v>-88917.429999999935</v>
      </c>
      <c r="J29" s="16">
        <f t="shared" si="1"/>
        <v>91.766904629629636</v>
      </c>
    </row>
    <row r="30" spans="1:10" ht="25.5" x14ac:dyDescent="0.2">
      <c r="A30" s="13">
        <v>1</v>
      </c>
      <c r="B30" s="20" t="s">
        <v>12</v>
      </c>
      <c r="C30" s="20" t="s">
        <v>56</v>
      </c>
      <c r="D30" s="14" t="s">
        <v>57</v>
      </c>
      <c r="E30" s="15">
        <v>27464920</v>
      </c>
      <c r="F30" s="15">
        <v>27464920</v>
      </c>
      <c r="G30" s="15">
        <v>6045000</v>
      </c>
      <c r="H30" s="15">
        <v>13438277.800000001</v>
      </c>
      <c r="I30" s="16">
        <f t="shared" si="0"/>
        <v>7393277.8000000007</v>
      </c>
      <c r="J30" s="16">
        <f t="shared" si="1"/>
        <v>222.30401654259722</v>
      </c>
    </row>
    <row r="31" spans="1:10" x14ac:dyDescent="0.2">
      <c r="A31" s="13">
        <v>1</v>
      </c>
      <c r="B31" s="20" t="s">
        <v>12</v>
      </c>
      <c r="C31" s="20" t="s">
        <v>58</v>
      </c>
      <c r="D31" s="14" t="s">
        <v>59</v>
      </c>
      <c r="E31" s="15">
        <v>15844000</v>
      </c>
      <c r="F31" s="15">
        <v>15844000</v>
      </c>
      <c r="G31" s="15">
        <v>3405000</v>
      </c>
      <c r="H31" s="15">
        <v>10367958.810000001</v>
      </c>
      <c r="I31" s="16">
        <f t="shared" si="0"/>
        <v>6962958.8100000005</v>
      </c>
      <c r="J31" s="16">
        <f t="shared" si="1"/>
        <v>304.49218237885464</v>
      </c>
    </row>
    <row r="32" spans="1:10" ht="38.25" x14ac:dyDescent="0.2">
      <c r="A32" s="13">
        <v>0</v>
      </c>
      <c r="B32" s="20" t="s">
        <v>12</v>
      </c>
      <c r="C32" s="20" t="s">
        <v>60</v>
      </c>
      <c r="D32" s="14" t="s">
        <v>61</v>
      </c>
      <c r="E32" s="15">
        <v>50000</v>
      </c>
      <c r="F32" s="15">
        <v>50000</v>
      </c>
      <c r="G32" s="15">
        <v>10000</v>
      </c>
      <c r="H32" s="15">
        <v>8900</v>
      </c>
      <c r="I32" s="16">
        <f t="shared" si="0"/>
        <v>-1100</v>
      </c>
      <c r="J32" s="16">
        <f t="shared" si="1"/>
        <v>89</v>
      </c>
    </row>
    <row r="33" spans="1:10" ht="38.25" x14ac:dyDescent="0.2">
      <c r="A33" s="13">
        <v>0</v>
      </c>
      <c r="B33" s="20" t="s">
        <v>12</v>
      </c>
      <c r="C33" s="20" t="s">
        <v>62</v>
      </c>
      <c r="D33" s="14" t="s">
        <v>63</v>
      </c>
      <c r="E33" s="15">
        <v>700000</v>
      </c>
      <c r="F33" s="15">
        <v>700000</v>
      </c>
      <c r="G33" s="15">
        <v>90000</v>
      </c>
      <c r="H33" s="15">
        <v>124209.23</v>
      </c>
      <c r="I33" s="16">
        <f t="shared" si="0"/>
        <v>34209.229999999996</v>
      </c>
      <c r="J33" s="16">
        <f t="shared" si="1"/>
        <v>138.01025555555555</v>
      </c>
    </row>
    <row r="34" spans="1:10" ht="38.25" x14ac:dyDescent="0.2">
      <c r="A34" s="13">
        <v>0</v>
      </c>
      <c r="B34" s="20" t="s">
        <v>12</v>
      </c>
      <c r="C34" s="20" t="s">
        <v>64</v>
      </c>
      <c r="D34" s="14" t="s">
        <v>65</v>
      </c>
      <c r="E34" s="15">
        <v>1200000</v>
      </c>
      <c r="F34" s="15">
        <v>1200000</v>
      </c>
      <c r="G34" s="15">
        <v>145000</v>
      </c>
      <c r="H34" s="15">
        <v>136494.39000000001</v>
      </c>
      <c r="I34" s="16">
        <f t="shared" si="0"/>
        <v>-8505.609999999986</v>
      </c>
      <c r="J34" s="16">
        <f t="shared" si="1"/>
        <v>94.134062068965534</v>
      </c>
    </row>
    <row r="35" spans="1:10" ht="38.25" x14ac:dyDescent="0.2">
      <c r="A35" s="13">
        <v>0</v>
      </c>
      <c r="B35" s="20" t="s">
        <v>12</v>
      </c>
      <c r="C35" s="20" t="s">
        <v>66</v>
      </c>
      <c r="D35" s="14" t="s">
        <v>67</v>
      </c>
      <c r="E35" s="15">
        <v>922000</v>
      </c>
      <c r="F35" s="15">
        <v>922000</v>
      </c>
      <c r="G35" s="15">
        <v>150000</v>
      </c>
      <c r="H35" s="15">
        <v>231744.51</v>
      </c>
      <c r="I35" s="16">
        <f t="shared" si="0"/>
        <v>81744.510000000009</v>
      </c>
      <c r="J35" s="16">
        <f t="shared" si="1"/>
        <v>154.49634</v>
      </c>
    </row>
    <row r="36" spans="1:10" x14ac:dyDescent="0.2">
      <c r="A36" s="13">
        <v>0</v>
      </c>
      <c r="B36" s="20" t="s">
        <v>12</v>
      </c>
      <c r="C36" s="20" t="s">
        <v>68</v>
      </c>
      <c r="D36" s="14" t="s">
        <v>69</v>
      </c>
      <c r="E36" s="15">
        <v>10672000</v>
      </c>
      <c r="F36" s="15">
        <v>10672000</v>
      </c>
      <c r="G36" s="15">
        <v>2610000</v>
      </c>
      <c r="H36" s="15">
        <v>9421524.4299999997</v>
      </c>
      <c r="I36" s="16">
        <f t="shared" si="0"/>
        <v>6811524.4299999997</v>
      </c>
      <c r="J36" s="16">
        <f t="shared" si="1"/>
        <v>360.97794750957854</v>
      </c>
    </row>
    <row r="37" spans="1:10" x14ac:dyDescent="0.2">
      <c r="A37" s="13">
        <v>0</v>
      </c>
      <c r="B37" s="20" t="s">
        <v>12</v>
      </c>
      <c r="C37" s="20" t="s">
        <v>70</v>
      </c>
      <c r="D37" s="14" t="s">
        <v>71</v>
      </c>
      <c r="E37" s="15">
        <v>550000</v>
      </c>
      <c r="F37" s="15">
        <v>550000</v>
      </c>
      <c r="G37" s="15">
        <v>135000</v>
      </c>
      <c r="H37" s="15">
        <v>95128.08</v>
      </c>
      <c r="I37" s="16">
        <f t="shared" si="0"/>
        <v>-39871.919999999998</v>
      </c>
      <c r="J37" s="16">
        <f t="shared" si="1"/>
        <v>70.465244444444437</v>
      </c>
    </row>
    <row r="38" spans="1:10" x14ac:dyDescent="0.2">
      <c r="A38" s="13">
        <v>0</v>
      </c>
      <c r="B38" s="20" t="s">
        <v>12</v>
      </c>
      <c r="C38" s="20" t="s">
        <v>72</v>
      </c>
      <c r="D38" s="14" t="s">
        <v>73</v>
      </c>
      <c r="E38" s="15">
        <v>1000000</v>
      </c>
      <c r="F38" s="15">
        <v>1000000</v>
      </c>
      <c r="G38" s="15">
        <v>85000</v>
      </c>
      <c r="H38" s="15">
        <v>173957.13999999996</v>
      </c>
      <c r="I38" s="16">
        <f t="shared" si="0"/>
        <v>88957.139999999956</v>
      </c>
      <c r="J38" s="16">
        <f t="shared" si="1"/>
        <v>204.65545882352939</v>
      </c>
    </row>
    <row r="39" spans="1:10" x14ac:dyDescent="0.2">
      <c r="A39" s="13">
        <v>0</v>
      </c>
      <c r="B39" s="20" t="s">
        <v>12</v>
      </c>
      <c r="C39" s="20" t="s">
        <v>74</v>
      </c>
      <c r="D39" s="14" t="s">
        <v>75</v>
      </c>
      <c r="E39" s="15">
        <v>750000</v>
      </c>
      <c r="F39" s="15">
        <v>750000</v>
      </c>
      <c r="G39" s="15">
        <v>180000</v>
      </c>
      <c r="H39" s="15">
        <v>176001.03</v>
      </c>
      <c r="I39" s="16">
        <f t="shared" si="0"/>
        <v>-3998.9700000000012</v>
      </c>
      <c r="J39" s="16">
        <f t="shared" si="1"/>
        <v>97.778350000000003</v>
      </c>
    </row>
    <row r="40" spans="1:10" x14ac:dyDescent="0.2">
      <c r="A40" s="13">
        <v>1</v>
      </c>
      <c r="B40" s="20" t="s">
        <v>12</v>
      </c>
      <c r="C40" s="20" t="s">
        <v>76</v>
      </c>
      <c r="D40" s="14" t="s">
        <v>77</v>
      </c>
      <c r="E40" s="15">
        <v>1720920</v>
      </c>
      <c r="F40" s="15">
        <v>1720920</v>
      </c>
      <c r="G40" s="15">
        <v>340000</v>
      </c>
      <c r="H40" s="15">
        <v>345291.94</v>
      </c>
      <c r="I40" s="16">
        <f t="shared" ref="I40:I71" si="2">H40-G40</f>
        <v>5291.9400000000023</v>
      </c>
      <c r="J40" s="16">
        <f t="shared" ref="J40:J71" si="3">IF(G40=0,0,H40/G40*100)</f>
        <v>101.55645294117647</v>
      </c>
    </row>
    <row r="41" spans="1:10" x14ac:dyDescent="0.2">
      <c r="A41" s="13">
        <v>0</v>
      </c>
      <c r="B41" s="20" t="s">
        <v>12</v>
      </c>
      <c r="C41" s="20" t="s">
        <v>78</v>
      </c>
      <c r="D41" s="14" t="s">
        <v>79</v>
      </c>
      <c r="E41" s="15">
        <v>320920</v>
      </c>
      <c r="F41" s="15">
        <v>320920</v>
      </c>
      <c r="G41" s="15">
        <v>70000</v>
      </c>
      <c r="H41" s="15">
        <v>84834.51</v>
      </c>
      <c r="I41" s="16">
        <f t="shared" si="2"/>
        <v>14834.509999999995</v>
      </c>
      <c r="J41" s="16">
        <f t="shared" si="3"/>
        <v>121.19215714285714</v>
      </c>
    </row>
    <row r="42" spans="1:10" x14ac:dyDescent="0.2">
      <c r="A42" s="13">
        <v>0</v>
      </c>
      <c r="B42" s="20" t="s">
        <v>12</v>
      </c>
      <c r="C42" s="20" t="s">
        <v>80</v>
      </c>
      <c r="D42" s="14" t="s">
        <v>81</v>
      </c>
      <c r="E42" s="15">
        <v>1400000</v>
      </c>
      <c r="F42" s="15">
        <v>1400000</v>
      </c>
      <c r="G42" s="15">
        <v>270000</v>
      </c>
      <c r="H42" s="15">
        <v>260457.43000000002</v>
      </c>
      <c r="I42" s="16">
        <f t="shared" si="2"/>
        <v>-9542.5699999999779</v>
      </c>
      <c r="J42" s="16">
        <f t="shared" si="3"/>
        <v>96.465714814814817</v>
      </c>
    </row>
    <row r="43" spans="1:10" x14ac:dyDescent="0.2">
      <c r="A43" s="13">
        <v>1</v>
      </c>
      <c r="B43" s="20" t="s">
        <v>12</v>
      </c>
      <c r="C43" s="20" t="s">
        <v>82</v>
      </c>
      <c r="D43" s="14" t="s">
        <v>83</v>
      </c>
      <c r="E43" s="15">
        <v>9900000</v>
      </c>
      <c r="F43" s="15">
        <v>9900000</v>
      </c>
      <c r="G43" s="15">
        <v>2300000</v>
      </c>
      <c r="H43" s="15">
        <v>2725027.0500000003</v>
      </c>
      <c r="I43" s="16">
        <f t="shared" si="2"/>
        <v>425027.05000000028</v>
      </c>
      <c r="J43" s="16">
        <f t="shared" si="3"/>
        <v>118.47943695652174</v>
      </c>
    </row>
    <row r="44" spans="1:10" x14ac:dyDescent="0.2">
      <c r="A44" s="13">
        <v>0</v>
      </c>
      <c r="B44" s="20" t="s">
        <v>12</v>
      </c>
      <c r="C44" s="20" t="s">
        <v>84</v>
      </c>
      <c r="D44" s="14" t="s">
        <v>85</v>
      </c>
      <c r="E44" s="15">
        <v>900000</v>
      </c>
      <c r="F44" s="15">
        <v>900000</v>
      </c>
      <c r="G44" s="15">
        <v>200000</v>
      </c>
      <c r="H44" s="15">
        <v>205610.31999999998</v>
      </c>
      <c r="I44" s="16">
        <f t="shared" si="2"/>
        <v>5610.3199999999779</v>
      </c>
      <c r="J44" s="16">
        <f t="shared" si="3"/>
        <v>102.80516</v>
      </c>
    </row>
    <row r="45" spans="1:10" x14ac:dyDescent="0.2">
      <c r="A45" s="13">
        <v>0</v>
      </c>
      <c r="B45" s="20" t="s">
        <v>12</v>
      </c>
      <c r="C45" s="20" t="s">
        <v>86</v>
      </c>
      <c r="D45" s="14" t="s">
        <v>87</v>
      </c>
      <c r="E45" s="15">
        <v>9000000</v>
      </c>
      <c r="F45" s="15">
        <v>9000000</v>
      </c>
      <c r="G45" s="15">
        <v>2100000</v>
      </c>
      <c r="H45" s="15">
        <v>2519416.7300000004</v>
      </c>
      <c r="I45" s="16">
        <f t="shared" si="2"/>
        <v>419416.73000000045</v>
      </c>
      <c r="J45" s="16">
        <f t="shared" si="3"/>
        <v>119.97222523809525</v>
      </c>
    </row>
    <row r="46" spans="1:10" x14ac:dyDescent="0.2">
      <c r="A46" s="13">
        <v>1</v>
      </c>
      <c r="B46" s="20" t="s">
        <v>12</v>
      </c>
      <c r="C46" s="20" t="s">
        <v>88</v>
      </c>
      <c r="D46" s="14" t="s">
        <v>89</v>
      </c>
      <c r="E46" s="15">
        <v>0</v>
      </c>
      <c r="F46" s="15">
        <v>0</v>
      </c>
      <c r="G46" s="15">
        <v>0</v>
      </c>
      <c r="H46" s="15">
        <v>-18341.030000000002</v>
      </c>
      <c r="I46" s="16">
        <f t="shared" si="2"/>
        <v>-18341.030000000002</v>
      </c>
      <c r="J46" s="16">
        <f t="shared" si="3"/>
        <v>0</v>
      </c>
    </row>
    <row r="47" spans="1:10" x14ac:dyDescent="0.2">
      <c r="A47" s="13">
        <v>1</v>
      </c>
      <c r="B47" s="20" t="s">
        <v>12</v>
      </c>
      <c r="C47" s="20" t="s">
        <v>90</v>
      </c>
      <c r="D47" s="14" t="s">
        <v>91</v>
      </c>
      <c r="E47" s="15">
        <v>0</v>
      </c>
      <c r="F47" s="15">
        <v>0</v>
      </c>
      <c r="G47" s="15">
        <v>0</v>
      </c>
      <c r="H47" s="15">
        <v>-18341.030000000002</v>
      </c>
      <c r="I47" s="16">
        <f t="shared" si="2"/>
        <v>-18341.030000000002</v>
      </c>
      <c r="J47" s="16">
        <f t="shared" si="3"/>
        <v>0</v>
      </c>
    </row>
    <row r="48" spans="1:10" ht="51" x14ac:dyDescent="0.2">
      <c r="A48" s="13">
        <v>0</v>
      </c>
      <c r="B48" s="20" t="s">
        <v>12</v>
      </c>
      <c r="C48" s="20" t="s">
        <v>92</v>
      </c>
      <c r="D48" s="14" t="s">
        <v>93</v>
      </c>
      <c r="E48" s="15">
        <v>0</v>
      </c>
      <c r="F48" s="15">
        <v>0</v>
      </c>
      <c r="G48" s="15">
        <v>0</v>
      </c>
      <c r="H48" s="15">
        <v>-19374.050000000003</v>
      </c>
      <c r="I48" s="16">
        <f t="shared" si="2"/>
        <v>-19374.050000000003</v>
      </c>
      <c r="J48" s="16">
        <f t="shared" si="3"/>
        <v>0</v>
      </c>
    </row>
    <row r="49" spans="1:10" ht="25.5" x14ac:dyDescent="0.2">
      <c r="A49" s="13">
        <v>0</v>
      </c>
      <c r="B49" s="20" t="s">
        <v>12</v>
      </c>
      <c r="C49" s="20" t="s">
        <v>94</v>
      </c>
      <c r="D49" s="14" t="s">
        <v>95</v>
      </c>
      <c r="E49" s="15">
        <v>0</v>
      </c>
      <c r="F49" s="15">
        <v>0</v>
      </c>
      <c r="G49" s="15">
        <v>0</v>
      </c>
      <c r="H49" s="15">
        <v>802.46</v>
      </c>
      <c r="I49" s="16">
        <f t="shared" si="2"/>
        <v>802.46</v>
      </c>
      <c r="J49" s="16">
        <f t="shared" si="3"/>
        <v>0</v>
      </c>
    </row>
    <row r="50" spans="1:10" ht="38.25" x14ac:dyDescent="0.2">
      <c r="A50" s="13">
        <v>0</v>
      </c>
      <c r="B50" s="20" t="s">
        <v>12</v>
      </c>
      <c r="C50" s="20" t="s">
        <v>96</v>
      </c>
      <c r="D50" s="14" t="s">
        <v>97</v>
      </c>
      <c r="E50" s="15">
        <v>0</v>
      </c>
      <c r="F50" s="15">
        <v>0</v>
      </c>
      <c r="G50" s="15">
        <v>0</v>
      </c>
      <c r="H50" s="15">
        <v>230.56</v>
      </c>
      <c r="I50" s="16">
        <f t="shared" si="2"/>
        <v>230.56</v>
      </c>
      <c r="J50" s="16">
        <f t="shared" si="3"/>
        <v>0</v>
      </c>
    </row>
    <row r="51" spans="1:10" x14ac:dyDescent="0.2">
      <c r="A51" s="13">
        <v>1</v>
      </c>
      <c r="B51" s="20" t="s">
        <v>12</v>
      </c>
      <c r="C51" s="20" t="s">
        <v>98</v>
      </c>
      <c r="D51" s="14" t="s">
        <v>99</v>
      </c>
      <c r="E51" s="15">
        <v>950000</v>
      </c>
      <c r="F51" s="15">
        <v>950000</v>
      </c>
      <c r="G51" s="15">
        <v>213400</v>
      </c>
      <c r="H51" s="15">
        <v>438624.97000000003</v>
      </c>
      <c r="I51" s="16">
        <f t="shared" si="2"/>
        <v>225224.97000000003</v>
      </c>
      <c r="J51" s="16">
        <f t="shared" si="3"/>
        <v>205.54122305529523</v>
      </c>
    </row>
    <row r="52" spans="1:10" x14ac:dyDescent="0.2">
      <c r="A52" s="13">
        <v>1</v>
      </c>
      <c r="B52" s="20" t="s">
        <v>12</v>
      </c>
      <c r="C52" s="20" t="s">
        <v>100</v>
      </c>
      <c r="D52" s="14" t="s">
        <v>101</v>
      </c>
      <c r="E52" s="15">
        <v>210000</v>
      </c>
      <c r="F52" s="15">
        <v>210000</v>
      </c>
      <c r="G52" s="15">
        <v>67000</v>
      </c>
      <c r="H52" s="15">
        <v>160490</v>
      </c>
      <c r="I52" s="16">
        <f t="shared" si="2"/>
        <v>93490</v>
      </c>
      <c r="J52" s="16">
        <f t="shared" si="3"/>
        <v>239.53731343283584</v>
      </c>
    </row>
    <row r="53" spans="1:10" x14ac:dyDescent="0.2">
      <c r="A53" s="13">
        <v>1</v>
      </c>
      <c r="B53" s="20" t="s">
        <v>12</v>
      </c>
      <c r="C53" s="20" t="s">
        <v>102</v>
      </c>
      <c r="D53" s="14" t="s">
        <v>103</v>
      </c>
      <c r="E53" s="15">
        <v>210000</v>
      </c>
      <c r="F53" s="15">
        <v>210000</v>
      </c>
      <c r="G53" s="15">
        <v>67000</v>
      </c>
      <c r="H53" s="15">
        <v>160490</v>
      </c>
      <c r="I53" s="16">
        <f t="shared" si="2"/>
        <v>93490</v>
      </c>
      <c r="J53" s="16">
        <f t="shared" si="3"/>
        <v>239.53731343283584</v>
      </c>
    </row>
    <row r="54" spans="1:10" x14ac:dyDescent="0.2">
      <c r="A54" s="13">
        <v>0</v>
      </c>
      <c r="B54" s="20" t="s">
        <v>12</v>
      </c>
      <c r="C54" s="20" t="s">
        <v>104</v>
      </c>
      <c r="D54" s="14" t="s">
        <v>105</v>
      </c>
      <c r="E54" s="15">
        <v>10000</v>
      </c>
      <c r="F54" s="15">
        <v>10000</v>
      </c>
      <c r="G54" s="15">
        <v>2000</v>
      </c>
      <c r="H54" s="15">
        <v>3825</v>
      </c>
      <c r="I54" s="16">
        <f t="shared" si="2"/>
        <v>1825</v>
      </c>
      <c r="J54" s="16">
        <f t="shared" si="3"/>
        <v>191.25</v>
      </c>
    </row>
    <row r="55" spans="1:10" ht="63.75" x14ac:dyDescent="0.2">
      <c r="A55" s="13">
        <v>0</v>
      </c>
      <c r="B55" s="20" t="s">
        <v>12</v>
      </c>
      <c r="C55" s="20" t="s">
        <v>106</v>
      </c>
      <c r="D55" s="14" t="s">
        <v>107</v>
      </c>
      <c r="E55" s="15">
        <v>150000</v>
      </c>
      <c r="F55" s="15">
        <v>150000</v>
      </c>
      <c r="G55" s="15">
        <v>50000</v>
      </c>
      <c r="H55" s="15">
        <v>88000</v>
      </c>
      <c r="I55" s="16">
        <f t="shared" si="2"/>
        <v>38000</v>
      </c>
      <c r="J55" s="16">
        <f t="shared" si="3"/>
        <v>176</v>
      </c>
    </row>
    <row r="56" spans="1:10" ht="38.25" x14ac:dyDescent="0.2">
      <c r="A56" s="13">
        <v>0</v>
      </c>
      <c r="B56" s="20" t="s">
        <v>12</v>
      </c>
      <c r="C56" s="20" t="s">
        <v>108</v>
      </c>
      <c r="D56" s="14" t="s">
        <v>109</v>
      </c>
      <c r="E56" s="15">
        <v>50000</v>
      </c>
      <c r="F56" s="15">
        <v>50000</v>
      </c>
      <c r="G56" s="15">
        <v>15000</v>
      </c>
      <c r="H56" s="15">
        <v>68665</v>
      </c>
      <c r="I56" s="16">
        <f t="shared" si="2"/>
        <v>53665</v>
      </c>
      <c r="J56" s="16">
        <f t="shared" si="3"/>
        <v>457.76666666666665</v>
      </c>
    </row>
    <row r="57" spans="1:10" ht="25.5" x14ac:dyDescent="0.2">
      <c r="A57" s="13">
        <v>1</v>
      </c>
      <c r="B57" s="20" t="s">
        <v>12</v>
      </c>
      <c r="C57" s="20" t="s">
        <v>110</v>
      </c>
      <c r="D57" s="14" t="s">
        <v>111</v>
      </c>
      <c r="E57" s="15">
        <v>260000</v>
      </c>
      <c r="F57" s="15">
        <v>260000</v>
      </c>
      <c r="G57" s="15">
        <v>29900</v>
      </c>
      <c r="H57" s="15">
        <v>44095.62000000001</v>
      </c>
      <c r="I57" s="16">
        <f t="shared" si="2"/>
        <v>14195.62000000001</v>
      </c>
      <c r="J57" s="16">
        <f t="shared" si="3"/>
        <v>147.47698996655524</v>
      </c>
    </row>
    <row r="58" spans="1:10" x14ac:dyDescent="0.2">
      <c r="A58" s="13">
        <v>1</v>
      </c>
      <c r="B58" s="20" t="s">
        <v>12</v>
      </c>
      <c r="C58" s="20" t="s">
        <v>112</v>
      </c>
      <c r="D58" s="14" t="s">
        <v>113</v>
      </c>
      <c r="E58" s="15">
        <v>260000</v>
      </c>
      <c r="F58" s="15">
        <v>260000</v>
      </c>
      <c r="G58" s="15">
        <v>29900</v>
      </c>
      <c r="H58" s="15">
        <v>44088.710000000006</v>
      </c>
      <c r="I58" s="16">
        <f t="shared" si="2"/>
        <v>14188.710000000006</v>
      </c>
      <c r="J58" s="16">
        <f t="shared" si="3"/>
        <v>147.45387959866224</v>
      </c>
    </row>
    <row r="59" spans="1:10" ht="38.25" x14ac:dyDescent="0.2">
      <c r="A59" s="13">
        <v>0</v>
      </c>
      <c r="B59" s="20" t="s">
        <v>12</v>
      </c>
      <c r="C59" s="20" t="s">
        <v>114</v>
      </c>
      <c r="D59" s="14" t="s">
        <v>115</v>
      </c>
      <c r="E59" s="15">
        <v>10000</v>
      </c>
      <c r="F59" s="15">
        <v>10000</v>
      </c>
      <c r="G59" s="15">
        <v>2400</v>
      </c>
      <c r="H59" s="15">
        <v>5254.1600000000017</v>
      </c>
      <c r="I59" s="16">
        <f t="shared" si="2"/>
        <v>2854.1600000000017</v>
      </c>
      <c r="J59" s="16">
        <f t="shared" si="3"/>
        <v>218.9233333333334</v>
      </c>
    </row>
    <row r="60" spans="1:10" x14ac:dyDescent="0.2">
      <c r="A60" s="13">
        <v>0</v>
      </c>
      <c r="B60" s="20" t="s">
        <v>12</v>
      </c>
      <c r="C60" s="20" t="s">
        <v>116</v>
      </c>
      <c r="D60" s="14" t="s">
        <v>117</v>
      </c>
      <c r="E60" s="15">
        <v>30000</v>
      </c>
      <c r="F60" s="15">
        <v>30000</v>
      </c>
      <c r="G60" s="15">
        <v>7500</v>
      </c>
      <c r="H60" s="15">
        <v>6494.55</v>
      </c>
      <c r="I60" s="16">
        <f t="shared" si="2"/>
        <v>-1005.4499999999998</v>
      </c>
      <c r="J60" s="16">
        <f t="shared" si="3"/>
        <v>86.594000000000008</v>
      </c>
    </row>
    <row r="61" spans="1:10" ht="25.5" x14ac:dyDescent="0.2">
      <c r="A61" s="13">
        <v>0</v>
      </c>
      <c r="B61" s="20" t="s">
        <v>12</v>
      </c>
      <c r="C61" s="20" t="s">
        <v>118</v>
      </c>
      <c r="D61" s="14" t="s">
        <v>119</v>
      </c>
      <c r="E61" s="15">
        <v>200000</v>
      </c>
      <c r="F61" s="15">
        <v>200000</v>
      </c>
      <c r="G61" s="15">
        <v>20000</v>
      </c>
      <c r="H61" s="15">
        <v>21740</v>
      </c>
      <c r="I61" s="16">
        <f t="shared" si="2"/>
        <v>1740</v>
      </c>
      <c r="J61" s="16">
        <f t="shared" si="3"/>
        <v>108.7</v>
      </c>
    </row>
    <row r="62" spans="1:10" ht="63.75" x14ac:dyDescent="0.2">
      <c r="A62" s="13">
        <v>0</v>
      </c>
      <c r="B62" s="20" t="s">
        <v>12</v>
      </c>
      <c r="C62" s="20" t="s">
        <v>120</v>
      </c>
      <c r="D62" s="14" t="s">
        <v>121</v>
      </c>
      <c r="E62" s="15">
        <v>20000</v>
      </c>
      <c r="F62" s="15">
        <v>20000</v>
      </c>
      <c r="G62" s="15">
        <v>0</v>
      </c>
      <c r="H62" s="15">
        <v>10600</v>
      </c>
      <c r="I62" s="16">
        <f t="shared" si="2"/>
        <v>10600</v>
      </c>
      <c r="J62" s="16">
        <f t="shared" si="3"/>
        <v>0</v>
      </c>
    </row>
    <row r="63" spans="1:10" x14ac:dyDescent="0.2">
      <c r="A63" s="13">
        <v>1</v>
      </c>
      <c r="B63" s="20" t="s">
        <v>12</v>
      </c>
      <c r="C63" s="20" t="s">
        <v>122</v>
      </c>
      <c r="D63" s="14" t="s">
        <v>123</v>
      </c>
      <c r="E63" s="15">
        <v>0</v>
      </c>
      <c r="F63" s="15">
        <v>0</v>
      </c>
      <c r="G63" s="15">
        <v>0</v>
      </c>
      <c r="H63" s="15">
        <v>6.9099999999999993</v>
      </c>
      <c r="I63" s="16">
        <f t="shared" si="2"/>
        <v>6.9099999999999993</v>
      </c>
      <c r="J63" s="16">
        <f t="shared" si="3"/>
        <v>0</v>
      </c>
    </row>
    <row r="64" spans="1:10" ht="38.25" x14ac:dyDescent="0.2">
      <c r="A64" s="13">
        <v>0</v>
      </c>
      <c r="B64" s="20" t="s">
        <v>12</v>
      </c>
      <c r="C64" s="20" t="s">
        <v>124</v>
      </c>
      <c r="D64" s="14" t="s">
        <v>125</v>
      </c>
      <c r="E64" s="15">
        <v>0</v>
      </c>
      <c r="F64" s="15">
        <v>0</v>
      </c>
      <c r="G64" s="15">
        <v>0</v>
      </c>
      <c r="H64" s="15">
        <v>6.9099999999999993</v>
      </c>
      <c r="I64" s="16">
        <f t="shared" si="2"/>
        <v>6.9099999999999993</v>
      </c>
      <c r="J64" s="16">
        <f t="shared" si="3"/>
        <v>0</v>
      </c>
    </row>
    <row r="65" spans="1:10" x14ac:dyDescent="0.2">
      <c r="A65" s="13">
        <v>1</v>
      </c>
      <c r="B65" s="20" t="s">
        <v>12</v>
      </c>
      <c r="C65" s="20" t="s">
        <v>126</v>
      </c>
      <c r="D65" s="14" t="s">
        <v>127</v>
      </c>
      <c r="E65" s="15">
        <v>150000</v>
      </c>
      <c r="F65" s="15">
        <v>150000</v>
      </c>
      <c r="G65" s="15">
        <v>34000</v>
      </c>
      <c r="H65" s="15">
        <v>122865.47000000002</v>
      </c>
      <c r="I65" s="16">
        <f t="shared" si="2"/>
        <v>88865.470000000016</v>
      </c>
      <c r="J65" s="16">
        <f t="shared" si="3"/>
        <v>361.36902941176476</v>
      </c>
    </row>
    <row r="66" spans="1:10" x14ac:dyDescent="0.2">
      <c r="A66" s="13">
        <v>1</v>
      </c>
      <c r="B66" s="20" t="s">
        <v>12</v>
      </c>
      <c r="C66" s="20" t="s">
        <v>128</v>
      </c>
      <c r="D66" s="14" t="s">
        <v>103</v>
      </c>
      <c r="E66" s="15">
        <v>150000</v>
      </c>
      <c r="F66" s="15">
        <v>150000</v>
      </c>
      <c r="G66" s="15">
        <v>34000</v>
      </c>
      <c r="H66" s="15">
        <v>122865.47000000002</v>
      </c>
      <c r="I66" s="16">
        <f t="shared" si="2"/>
        <v>88865.470000000016</v>
      </c>
      <c r="J66" s="16">
        <f t="shared" si="3"/>
        <v>361.36902941176476</v>
      </c>
    </row>
    <row r="67" spans="1:10" x14ac:dyDescent="0.2">
      <c r="A67" s="13">
        <v>0</v>
      </c>
      <c r="B67" s="20" t="s">
        <v>12</v>
      </c>
      <c r="C67" s="20" t="s">
        <v>129</v>
      </c>
      <c r="D67" s="14" t="s">
        <v>103</v>
      </c>
      <c r="E67" s="15">
        <v>150000</v>
      </c>
      <c r="F67" s="15">
        <v>150000</v>
      </c>
      <c r="G67" s="15">
        <v>34000</v>
      </c>
      <c r="H67" s="15">
        <v>122865.47000000002</v>
      </c>
      <c r="I67" s="16">
        <f t="shared" si="2"/>
        <v>88865.470000000016</v>
      </c>
      <c r="J67" s="16">
        <f t="shared" si="3"/>
        <v>361.36902941176476</v>
      </c>
    </row>
    <row r="68" spans="1:10" x14ac:dyDescent="0.2">
      <c r="A68" s="13">
        <v>1</v>
      </c>
      <c r="B68" s="20" t="s">
        <v>12</v>
      </c>
      <c r="C68" s="20" t="s">
        <v>130</v>
      </c>
      <c r="D68" s="14" t="s">
        <v>131</v>
      </c>
      <c r="E68" s="15">
        <v>330000</v>
      </c>
      <c r="F68" s="15">
        <v>330000</v>
      </c>
      <c r="G68" s="15">
        <v>82500</v>
      </c>
      <c r="H68" s="15">
        <v>111173.88</v>
      </c>
      <c r="I68" s="16">
        <f t="shared" si="2"/>
        <v>28673.880000000005</v>
      </c>
      <c r="J68" s="16">
        <f t="shared" si="3"/>
        <v>134.75621818181818</v>
      </c>
    </row>
    <row r="69" spans="1:10" ht="25.5" x14ac:dyDescent="0.2">
      <c r="A69" s="13">
        <v>1</v>
      </c>
      <c r="B69" s="20" t="s">
        <v>12</v>
      </c>
      <c r="C69" s="20" t="s">
        <v>132</v>
      </c>
      <c r="D69" s="14" t="s">
        <v>133</v>
      </c>
      <c r="E69" s="15">
        <v>330000</v>
      </c>
      <c r="F69" s="15">
        <v>330000</v>
      </c>
      <c r="G69" s="15">
        <v>82500</v>
      </c>
      <c r="H69" s="15">
        <v>111173.88</v>
      </c>
      <c r="I69" s="16">
        <f t="shared" si="2"/>
        <v>28673.880000000005</v>
      </c>
      <c r="J69" s="16">
        <f t="shared" si="3"/>
        <v>134.75621818181818</v>
      </c>
    </row>
    <row r="70" spans="1:10" ht="25.5" x14ac:dyDescent="0.2">
      <c r="A70" s="13">
        <v>0</v>
      </c>
      <c r="B70" s="20" t="s">
        <v>12</v>
      </c>
      <c r="C70" s="20" t="s">
        <v>134</v>
      </c>
      <c r="D70" s="14" t="s">
        <v>135</v>
      </c>
      <c r="E70" s="15">
        <v>330000</v>
      </c>
      <c r="F70" s="15">
        <v>330000</v>
      </c>
      <c r="G70" s="15">
        <v>82500</v>
      </c>
      <c r="H70" s="15">
        <v>98540.800000000003</v>
      </c>
      <c r="I70" s="16">
        <f t="shared" si="2"/>
        <v>16040.800000000003</v>
      </c>
      <c r="J70" s="16">
        <f t="shared" si="3"/>
        <v>119.44339393939394</v>
      </c>
    </row>
    <row r="71" spans="1:10" ht="38.25" x14ac:dyDescent="0.2">
      <c r="A71" s="13">
        <v>0</v>
      </c>
      <c r="B71" s="20" t="s">
        <v>12</v>
      </c>
      <c r="C71" s="20" t="s">
        <v>136</v>
      </c>
      <c r="D71" s="14" t="s">
        <v>137</v>
      </c>
      <c r="E71" s="15">
        <v>0</v>
      </c>
      <c r="F71" s="15">
        <v>0</v>
      </c>
      <c r="G71" s="15">
        <v>0</v>
      </c>
      <c r="H71" s="15">
        <v>12633.08</v>
      </c>
      <c r="I71" s="16">
        <f t="shared" si="2"/>
        <v>12633.08</v>
      </c>
      <c r="J71" s="16">
        <f t="shared" si="3"/>
        <v>0</v>
      </c>
    </row>
    <row r="72" spans="1:10" x14ac:dyDescent="0.2">
      <c r="A72" s="13">
        <v>1</v>
      </c>
      <c r="B72" s="20" t="s">
        <v>12</v>
      </c>
      <c r="C72" s="20" t="s">
        <v>138</v>
      </c>
      <c r="D72" s="14" t="s">
        <v>139</v>
      </c>
      <c r="E72" s="15">
        <v>0</v>
      </c>
      <c r="F72" s="15">
        <v>0</v>
      </c>
      <c r="G72" s="15">
        <v>0</v>
      </c>
      <c r="H72" s="15">
        <v>70120</v>
      </c>
      <c r="I72" s="16">
        <f t="shared" ref="I72:I90" si="4">H72-G72</f>
        <v>70120</v>
      </c>
      <c r="J72" s="16">
        <f t="shared" ref="J72:J90" si="5">IF(G72=0,0,H72/G72*100)</f>
        <v>0</v>
      </c>
    </row>
    <row r="73" spans="1:10" x14ac:dyDescent="0.2">
      <c r="A73" s="13">
        <v>1</v>
      </c>
      <c r="B73" s="20" t="s">
        <v>12</v>
      </c>
      <c r="C73" s="20" t="s">
        <v>140</v>
      </c>
      <c r="D73" s="14" t="s">
        <v>141</v>
      </c>
      <c r="E73" s="15">
        <v>0</v>
      </c>
      <c r="F73" s="15">
        <v>0</v>
      </c>
      <c r="G73" s="15">
        <v>0</v>
      </c>
      <c r="H73" s="15">
        <v>70120</v>
      </c>
      <c r="I73" s="16">
        <f t="shared" si="4"/>
        <v>70120</v>
      </c>
      <c r="J73" s="16">
        <f t="shared" si="5"/>
        <v>0</v>
      </c>
    </row>
    <row r="74" spans="1:10" x14ac:dyDescent="0.2">
      <c r="A74" s="13">
        <v>1</v>
      </c>
      <c r="B74" s="20" t="s">
        <v>12</v>
      </c>
      <c r="C74" s="20" t="s">
        <v>142</v>
      </c>
      <c r="D74" s="14" t="s">
        <v>143</v>
      </c>
      <c r="E74" s="15">
        <v>0</v>
      </c>
      <c r="F74" s="15">
        <v>0</v>
      </c>
      <c r="G74" s="15">
        <v>0</v>
      </c>
      <c r="H74" s="15">
        <v>70120</v>
      </c>
      <c r="I74" s="16">
        <f t="shared" si="4"/>
        <v>70120</v>
      </c>
      <c r="J74" s="16">
        <f t="shared" si="5"/>
        <v>0</v>
      </c>
    </row>
    <row r="75" spans="1:10" ht="63.75" x14ac:dyDescent="0.2">
      <c r="A75" s="13">
        <v>0</v>
      </c>
      <c r="B75" s="20" t="s">
        <v>12</v>
      </c>
      <c r="C75" s="20" t="s">
        <v>144</v>
      </c>
      <c r="D75" s="14" t="s">
        <v>145</v>
      </c>
      <c r="E75" s="15">
        <v>0</v>
      </c>
      <c r="F75" s="15">
        <v>0</v>
      </c>
      <c r="G75" s="15">
        <v>0</v>
      </c>
      <c r="H75" s="15">
        <v>70120</v>
      </c>
      <c r="I75" s="16">
        <f t="shared" si="4"/>
        <v>70120</v>
      </c>
      <c r="J75" s="16">
        <f t="shared" si="5"/>
        <v>0</v>
      </c>
    </row>
    <row r="76" spans="1:10" x14ac:dyDescent="0.2">
      <c r="A76" s="13">
        <v>1</v>
      </c>
      <c r="B76" s="20" t="s">
        <v>12</v>
      </c>
      <c r="C76" s="20" t="s">
        <v>146</v>
      </c>
      <c r="D76" s="14" t="s">
        <v>147</v>
      </c>
      <c r="E76" s="15">
        <v>25169455</v>
      </c>
      <c r="F76" s="15">
        <v>26463055</v>
      </c>
      <c r="G76" s="15">
        <v>8204995</v>
      </c>
      <c r="H76" s="15">
        <v>8192610</v>
      </c>
      <c r="I76" s="16">
        <f t="shared" si="4"/>
        <v>-12385</v>
      </c>
      <c r="J76" s="16">
        <f t="shared" si="5"/>
        <v>99.849055362008144</v>
      </c>
    </row>
    <row r="77" spans="1:10" x14ac:dyDescent="0.2">
      <c r="A77" s="13">
        <v>1</v>
      </c>
      <c r="B77" s="20" t="s">
        <v>12</v>
      </c>
      <c r="C77" s="20" t="s">
        <v>148</v>
      </c>
      <c r="D77" s="14" t="s">
        <v>149</v>
      </c>
      <c r="E77" s="15">
        <v>25169455</v>
      </c>
      <c r="F77" s="15">
        <v>26463055</v>
      </c>
      <c r="G77" s="15">
        <v>8204995</v>
      </c>
      <c r="H77" s="15">
        <v>8192610</v>
      </c>
      <c r="I77" s="16">
        <f t="shared" si="4"/>
        <v>-12385</v>
      </c>
      <c r="J77" s="16">
        <f t="shared" si="5"/>
        <v>99.849055362008144</v>
      </c>
    </row>
    <row r="78" spans="1:10" x14ac:dyDescent="0.2">
      <c r="A78" s="13">
        <v>1</v>
      </c>
      <c r="B78" s="20" t="s">
        <v>12</v>
      </c>
      <c r="C78" s="20" t="s">
        <v>150</v>
      </c>
      <c r="D78" s="14" t="s">
        <v>151</v>
      </c>
      <c r="E78" s="15">
        <v>8753200</v>
      </c>
      <c r="F78" s="15">
        <v>8753200</v>
      </c>
      <c r="G78" s="15">
        <v>2188200</v>
      </c>
      <c r="H78" s="15">
        <v>2188200</v>
      </c>
      <c r="I78" s="16">
        <f t="shared" si="4"/>
        <v>0</v>
      </c>
      <c r="J78" s="16">
        <f t="shared" si="5"/>
        <v>100</v>
      </c>
    </row>
    <row r="79" spans="1:10" x14ac:dyDescent="0.2">
      <c r="A79" s="13">
        <v>0</v>
      </c>
      <c r="B79" s="20" t="s">
        <v>12</v>
      </c>
      <c r="C79" s="20" t="s">
        <v>152</v>
      </c>
      <c r="D79" s="14" t="s">
        <v>153</v>
      </c>
      <c r="E79" s="15">
        <v>8753200</v>
      </c>
      <c r="F79" s="15">
        <v>8753200</v>
      </c>
      <c r="G79" s="15">
        <v>2188200</v>
      </c>
      <c r="H79" s="15">
        <v>2188200</v>
      </c>
      <c r="I79" s="16">
        <f t="shared" si="4"/>
        <v>0</v>
      </c>
      <c r="J79" s="16">
        <f t="shared" si="5"/>
        <v>100</v>
      </c>
    </row>
    <row r="80" spans="1:10" x14ac:dyDescent="0.2">
      <c r="A80" s="13">
        <v>1</v>
      </c>
      <c r="B80" s="20" t="s">
        <v>12</v>
      </c>
      <c r="C80" s="20" t="s">
        <v>154</v>
      </c>
      <c r="D80" s="14" t="s">
        <v>155</v>
      </c>
      <c r="E80" s="15">
        <v>15481400</v>
      </c>
      <c r="F80" s="15">
        <v>16775000</v>
      </c>
      <c r="G80" s="15">
        <v>5773800</v>
      </c>
      <c r="H80" s="15">
        <v>5773800</v>
      </c>
      <c r="I80" s="16">
        <f t="shared" si="4"/>
        <v>0</v>
      </c>
      <c r="J80" s="16">
        <f t="shared" si="5"/>
        <v>100</v>
      </c>
    </row>
    <row r="81" spans="1:10" ht="25.5" x14ac:dyDescent="0.2">
      <c r="A81" s="13">
        <v>0</v>
      </c>
      <c r="B81" s="20" t="s">
        <v>12</v>
      </c>
      <c r="C81" s="20" t="s">
        <v>156</v>
      </c>
      <c r="D81" s="14" t="s">
        <v>157</v>
      </c>
      <c r="E81" s="15">
        <v>15481400</v>
      </c>
      <c r="F81" s="15">
        <v>15481400</v>
      </c>
      <c r="G81" s="15">
        <v>5313300</v>
      </c>
      <c r="H81" s="15">
        <v>5313300</v>
      </c>
      <c r="I81" s="16">
        <f t="shared" si="4"/>
        <v>0</v>
      </c>
      <c r="J81" s="16">
        <f t="shared" si="5"/>
        <v>100</v>
      </c>
    </row>
    <row r="82" spans="1:10" ht="38.25" x14ac:dyDescent="0.2">
      <c r="A82" s="13">
        <v>0</v>
      </c>
      <c r="B82" s="20" t="s">
        <v>12</v>
      </c>
      <c r="C82" s="20" t="s">
        <v>158</v>
      </c>
      <c r="D82" s="14" t="s">
        <v>159</v>
      </c>
      <c r="E82" s="15">
        <v>0</v>
      </c>
      <c r="F82" s="15">
        <v>86700</v>
      </c>
      <c r="G82" s="15">
        <v>26100</v>
      </c>
      <c r="H82" s="15">
        <v>26100</v>
      </c>
      <c r="I82" s="16">
        <f t="shared" si="4"/>
        <v>0</v>
      </c>
      <c r="J82" s="16">
        <f t="shared" si="5"/>
        <v>100</v>
      </c>
    </row>
    <row r="83" spans="1:10" ht="51" x14ac:dyDescent="0.2">
      <c r="A83" s="13">
        <v>0</v>
      </c>
      <c r="B83" s="20" t="s">
        <v>12</v>
      </c>
      <c r="C83" s="20" t="s">
        <v>160</v>
      </c>
      <c r="D83" s="14" t="s">
        <v>161</v>
      </c>
      <c r="E83" s="15">
        <v>0</v>
      </c>
      <c r="F83" s="15">
        <v>338100</v>
      </c>
      <c r="G83" s="15">
        <v>0</v>
      </c>
      <c r="H83" s="15">
        <v>0</v>
      </c>
      <c r="I83" s="16">
        <f t="shared" si="4"/>
        <v>0</v>
      </c>
      <c r="J83" s="16">
        <f t="shared" si="5"/>
        <v>0</v>
      </c>
    </row>
    <row r="84" spans="1:10" ht="38.25" x14ac:dyDescent="0.2">
      <c r="A84" s="13">
        <v>0</v>
      </c>
      <c r="B84" s="20" t="s">
        <v>12</v>
      </c>
      <c r="C84" s="20" t="s">
        <v>162</v>
      </c>
      <c r="D84" s="14" t="s">
        <v>163</v>
      </c>
      <c r="E84" s="15">
        <v>0</v>
      </c>
      <c r="F84" s="15">
        <v>868800</v>
      </c>
      <c r="G84" s="15">
        <v>434400</v>
      </c>
      <c r="H84" s="15">
        <v>434400</v>
      </c>
      <c r="I84" s="16">
        <f t="shared" si="4"/>
        <v>0</v>
      </c>
      <c r="J84" s="16">
        <f t="shared" si="5"/>
        <v>100</v>
      </c>
    </row>
    <row r="85" spans="1:10" x14ac:dyDescent="0.2">
      <c r="A85" s="13">
        <v>1</v>
      </c>
      <c r="B85" s="20" t="s">
        <v>12</v>
      </c>
      <c r="C85" s="20" t="s">
        <v>164</v>
      </c>
      <c r="D85" s="14" t="s">
        <v>165</v>
      </c>
      <c r="E85" s="15">
        <v>920400</v>
      </c>
      <c r="F85" s="15">
        <v>920400</v>
      </c>
      <c r="G85" s="15">
        <v>230100</v>
      </c>
      <c r="H85" s="15">
        <v>230100</v>
      </c>
      <c r="I85" s="16">
        <f t="shared" si="4"/>
        <v>0</v>
      </c>
      <c r="J85" s="16">
        <f t="shared" si="5"/>
        <v>100</v>
      </c>
    </row>
    <row r="86" spans="1:10" ht="51" x14ac:dyDescent="0.2">
      <c r="A86" s="13">
        <v>0</v>
      </c>
      <c r="B86" s="20" t="s">
        <v>12</v>
      </c>
      <c r="C86" s="20" t="s">
        <v>166</v>
      </c>
      <c r="D86" s="14" t="s">
        <v>167</v>
      </c>
      <c r="E86" s="15">
        <v>920400</v>
      </c>
      <c r="F86" s="15">
        <v>920400</v>
      </c>
      <c r="G86" s="15">
        <v>230100</v>
      </c>
      <c r="H86" s="15">
        <v>230100</v>
      </c>
      <c r="I86" s="16">
        <f t="shared" si="4"/>
        <v>0</v>
      </c>
      <c r="J86" s="16">
        <f t="shared" si="5"/>
        <v>100</v>
      </c>
    </row>
    <row r="87" spans="1:10" x14ac:dyDescent="0.2">
      <c r="A87" s="13">
        <v>1</v>
      </c>
      <c r="B87" s="20" t="s">
        <v>12</v>
      </c>
      <c r="C87" s="20" t="s">
        <v>168</v>
      </c>
      <c r="D87" s="14" t="s">
        <v>169</v>
      </c>
      <c r="E87" s="15">
        <v>14455</v>
      </c>
      <c r="F87" s="15">
        <v>14455</v>
      </c>
      <c r="G87" s="15">
        <v>12895</v>
      </c>
      <c r="H87" s="15">
        <v>510</v>
      </c>
      <c r="I87" s="16">
        <f t="shared" si="4"/>
        <v>-12385</v>
      </c>
      <c r="J87" s="16">
        <f t="shared" si="5"/>
        <v>3.9550213260953857</v>
      </c>
    </row>
    <row r="88" spans="1:10" x14ac:dyDescent="0.2">
      <c r="A88" s="13">
        <v>0</v>
      </c>
      <c r="B88" s="20" t="s">
        <v>12</v>
      </c>
      <c r="C88" s="20" t="s">
        <v>170</v>
      </c>
      <c r="D88" s="14" t="s">
        <v>171</v>
      </c>
      <c r="E88" s="15">
        <v>14455</v>
      </c>
      <c r="F88" s="15">
        <v>14455</v>
      </c>
      <c r="G88" s="15">
        <v>12895</v>
      </c>
      <c r="H88" s="15">
        <v>510</v>
      </c>
      <c r="I88" s="16">
        <f t="shared" si="4"/>
        <v>-12385</v>
      </c>
      <c r="J88" s="16">
        <f t="shared" si="5"/>
        <v>3.9550213260953857</v>
      </c>
    </row>
    <row r="89" spans="1:10" x14ac:dyDescent="0.2">
      <c r="A89" s="13">
        <v>1</v>
      </c>
      <c r="B89" s="20"/>
      <c r="C89" s="20" t="s">
        <v>172</v>
      </c>
      <c r="D89" s="14" t="s">
        <v>173</v>
      </c>
      <c r="E89" s="15">
        <v>76612810</v>
      </c>
      <c r="F89" s="15">
        <v>76612810</v>
      </c>
      <c r="G89" s="15">
        <v>17665150</v>
      </c>
      <c r="H89" s="15">
        <v>26434600.170000002</v>
      </c>
      <c r="I89" s="16">
        <f t="shared" si="4"/>
        <v>8769450.1700000018</v>
      </c>
      <c r="J89" s="16">
        <f t="shared" si="5"/>
        <v>149.64265896411862</v>
      </c>
    </row>
    <row r="90" spans="1:10" x14ac:dyDescent="0.2">
      <c r="A90" s="13">
        <v>1</v>
      </c>
      <c r="B90" s="20"/>
      <c r="C90" s="20" t="s">
        <v>172</v>
      </c>
      <c r="D90" s="14" t="s">
        <v>174</v>
      </c>
      <c r="E90" s="15">
        <v>101782265</v>
      </c>
      <c r="F90" s="15">
        <v>103075865</v>
      </c>
      <c r="G90" s="15">
        <v>25870145</v>
      </c>
      <c r="H90" s="15">
        <v>34627210.170000002</v>
      </c>
      <c r="I90" s="16">
        <f t="shared" si="4"/>
        <v>8757065.1700000018</v>
      </c>
      <c r="J90" s="16">
        <f t="shared" si="5"/>
        <v>133.85008151287906</v>
      </c>
    </row>
    <row r="92" spans="1:10" s="21" customFormat="1" ht="18.75" x14ac:dyDescent="0.3">
      <c r="B92" s="22"/>
      <c r="C92" s="22"/>
      <c r="D92" s="23" t="s">
        <v>176</v>
      </c>
      <c r="E92" s="24"/>
      <c r="F92" s="24"/>
      <c r="G92" s="24" t="s">
        <v>177</v>
      </c>
      <c r="H92" s="24"/>
      <c r="I92" s="24"/>
      <c r="J92" s="24"/>
    </row>
  </sheetData>
  <mergeCells count="2">
    <mergeCell ref="B2:J2"/>
    <mergeCell ref="B4:J4"/>
  </mergeCells>
  <conditionalFormatting sqref="B8:B90">
    <cfRule type="expression" dxfId="8" priority="1" stopIfTrue="1">
      <formula>A8=1</formula>
    </cfRule>
  </conditionalFormatting>
  <conditionalFormatting sqref="C8:C90">
    <cfRule type="expression" dxfId="7" priority="2" stopIfTrue="1">
      <formula>A8=1</formula>
    </cfRule>
  </conditionalFormatting>
  <conditionalFormatting sqref="D8:D90">
    <cfRule type="expression" dxfId="6" priority="3" stopIfTrue="1">
      <formula>A8=1</formula>
    </cfRule>
  </conditionalFormatting>
  <conditionalFormatting sqref="E8:E90">
    <cfRule type="expression" dxfId="5" priority="4" stopIfTrue="1">
      <formula>A8=1</formula>
    </cfRule>
  </conditionalFormatting>
  <conditionalFormatting sqref="F8:F90">
    <cfRule type="expression" dxfId="4" priority="5" stopIfTrue="1">
      <formula>A8=1</formula>
    </cfRule>
  </conditionalFormatting>
  <conditionalFormatting sqref="G8:G90">
    <cfRule type="expression" dxfId="3" priority="6" stopIfTrue="1">
      <formula>A8=1</formula>
    </cfRule>
  </conditionalFormatting>
  <conditionalFormatting sqref="H8:H90">
    <cfRule type="expression" dxfId="2" priority="7" stopIfTrue="1">
      <formula>A8=1</formula>
    </cfRule>
  </conditionalFormatting>
  <conditionalFormatting sqref="I8:I90">
    <cfRule type="expression" dxfId="1" priority="8" stopIfTrue="1">
      <formula>A8=1</formula>
    </cfRule>
  </conditionalFormatting>
  <conditionalFormatting sqref="J8:J90">
    <cfRule type="expression" dxfId="0" priority="9" stopIfTrue="1">
      <formula>A8=1</formula>
    </cfRule>
  </conditionalFormatting>
  <pageMargins left="0.32" right="0.33" top="0.39370078740157499" bottom="0.39370078740157499" header="0" footer="0"/>
  <pageSetup paperSize="9" scale="6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Аркуш1</vt:lpstr>
      <vt:lpstr>Аркуш1!Заголовки_для_печати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2025-04-28T11:25:11Z</dcterms:created>
  <dcterms:modified xsi:type="dcterms:W3CDTF">2025-04-28T12:59:08Z</dcterms:modified>
</cp:coreProperties>
</file>